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drawings/drawing3.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SIG 102-690_2020\101-380.24 Informes Contraloría Dptal\indicadores\"/>
    </mc:Choice>
  </mc:AlternateContent>
  <bookViews>
    <workbookView xWindow="-120" yWindow="-120" windowWidth="29040" windowHeight="15840"/>
  </bookViews>
  <sheets>
    <sheet name="IN.02.CI" sheetId="2" r:id="rId1"/>
    <sheet name="soporte medición dic 2019" sheetId="3" r:id="rId2"/>
    <sheet name="Soporte medición ago 2019" sheetId="1" r:id="rId3"/>
  </sheets>
  <externalReferences>
    <externalReference r:id="rId4"/>
    <externalReference r:id="rId5"/>
  </externalReferences>
  <definedNames>
    <definedName name="_xlnm._FilterDatabase" localSheetId="0" hidden="1">IN.02.CI!$B$10:$L$14</definedName>
    <definedName name="Acciones_Categoría_3">'[1]Ponderaciones y parámetros'!$K$6:$N$6</definedName>
    <definedName name="_xlnm.Print_Area" localSheetId="0">IN.02.CI!$B$2:$L$52</definedName>
    <definedName name="EXCELENCIA_ACADÉMICA" localSheetId="0">IN.02.CI!$Q$2:$Q$3</definedName>
    <definedName name="GESTIÓN_DE_LA_CALIDAD" localSheetId="0">IN.02.CI!$Q$6:$Q$9</definedName>
    <definedName name="Nombre" localSheetId="1">#REF!</definedName>
    <definedName name="Nombre">#REF!</definedName>
    <definedName name="PROYECCIÓN_SOCIAL" localSheetId="0">IN.02.CI!$Q$4:$Q$5</definedName>
    <definedName name="Simulador">[1]Listas!$B$2:$B$4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159" i="3" l="1"/>
  <c r="K159" i="3"/>
  <c r="M158" i="3"/>
  <c r="K158" i="3"/>
  <c r="M157" i="3"/>
  <c r="K157" i="3"/>
  <c r="M156" i="3"/>
  <c r="K156" i="3"/>
  <c r="M155" i="3"/>
  <c r="K155" i="3"/>
  <c r="K151" i="3"/>
  <c r="L135" i="3"/>
  <c r="J135" i="3"/>
  <c r="L134" i="3"/>
  <c r="J134" i="3"/>
  <c r="L133" i="3"/>
  <c r="J133" i="3"/>
  <c r="L132" i="3"/>
  <c r="J132" i="3"/>
  <c r="L131" i="3"/>
  <c r="J131" i="3"/>
  <c r="K127" i="3"/>
  <c r="L110" i="3"/>
  <c r="J110" i="3"/>
  <c r="L109" i="3"/>
  <c r="J109" i="3"/>
  <c r="L108" i="3"/>
  <c r="J108" i="3"/>
  <c r="L107" i="3"/>
  <c r="J107" i="3"/>
  <c r="L106" i="3"/>
  <c r="J106" i="3"/>
  <c r="K102" i="3"/>
  <c r="L85" i="3"/>
  <c r="J85" i="3"/>
  <c r="L84" i="3"/>
  <c r="J84" i="3"/>
  <c r="L83" i="3"/>
  <c r="J83" i="3"/>
  <c r="L82" i="3"/>
  <c r="J82" i="3"/>
  <c r="L81" i="3"/>
  <c r="J81" i="3"/>
  <c r="J77" i="3"/>
  <c r="L61" i="3"/>
  <c r="J61" i="3"/>
  <c r="L60" i="3"/>
  <c r="J60" i="3"/>
  <c r="L59" i="3"/>
  <c r="J59" i="3"/>
  <c r="L58" i="3"/>
  <c r="J58" i="3"/>
  <c r="L57" i="3"/>
  <c r="J57" i="3"/>
  <c r="J52" i="3"/>
  <c r="L38" i="3"/>
  <c r="J38" i="3"/>
  <c r="L37" i="3"/>
  <c r="J37" i="3"/>
  <c r="L36" i="3"/>
  <c r="J36" i="3"/>
  <c r="L35" i="3"/>
  <c r="J35" i="3"/>
  <c r="L34" i="3"/>
  <c r="J34" i="3"/>
  <c r="K12" i="3"/>
  <c r="I12" i="3"/>
  <c r="L51" i="2" l="1"/>
  <c r="K51" i="2"/>
  <c r="H51" i="2"/>
  <c r="L50" i="2"/>
  <c r="K50" i="2"/>
  <c r="H50" i="2"/>
  <c r="L49" i="2"/>
  <c r="K49" i="2"/>
  <c r="H49" i="2"/>
  <c r="L48" i="2"/>
  <c r="K48" i="2"/>
  <c r="H48" i="2"/>
  <c r="L47" i="2"/>
  <c r="K47" i="2"/>
  <c r="H47" i="2"/>
  <c r="L46" i="2"/>
  <c r="K46" i="2"/>
  <c r="H46" i="2"/>
  <c r="L45" i="2"/>
  <c r="K45" i="2"/>
  <c r="H45" i="2"/>
  <c r="L44" i="2"/>
  <c r="K44" i="2"/>
  <c r="H44" i="2"/>
  <c r="L43" i="2"/>
  <c r="K43" i="2"/>
  <c r="H43" i="2"/>
  <c r="L42" i="2"/>
  <c r="K42" i="2"/>
  <c r="H42" i="2"/>
  <c r="L41" i="2"/>
  <c r="K41" i="2"/>
  <c r="H41" i="2"/>
  <c r="L40" i="2"/>
  <c r="K40" i="2"/>
  <c r="H40" i="2"/>
  <c r="L39" i="2"/>
  <c r="K39" i="2"/>
  <c r="H39" i="2"/>
  <c r="L38" i="2"/>
  <c r="K38" i="2"/>
  <c r="H38" i="2"/>
  <c r="L37" i="2"/>
  <c r="K37" i="2"/>
  <c r="H37" i="2"/>
</calcChain>
</file>

<file path=xl/comments1.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sharedStrings.xml><?xml version="1.0" encoding="utf-8"?>
<sst xmlns="http://schemas.openxmlformats.org/spreadsheetml/2006/main" count="198" uniqueCount="135">
  <si>
    <t>RESULTADOS POLÍTICA CONTROL INTERNO</t>
  </si>
  <si>
    <t>1. Calificación total:</t>
  </si>
  <si>
    <t>Niveles</t>
  </si>
  <si>
    <t>Calificación</t>
  </si>
  <si>
    <t xml:space="preserve">2. Calificación por componentes: </t>
  </si>
  <si>
    <t>Variable</t>
  </si>
  <si>
    <t>Rangos</t>
  </si>
  <si>
    <t>Puntaje actual</t>
  </si>
  <si>
    <t>3. Calificación por categorías:</t>
  </si>
  <si>
    <t>Categorías del componente 1:</t>
  </si>
  <si>
    <t>Categorías</t>
  </si>
  <si>
    <t>Categorías del componente 2</t>
  </si>
  <si>
    <t>Acciones</t>
  </si>
  <si>
    <t>Categorías del componente 3:</t>
  </si>
  <si>
    <t>Categorías del componente 4:</t>
  </si>
  <si>
    <t>Categorías del componente 5:</t>
  </si>
  <si>
    <t>INICIO</t>
  </si>
  <si>
    <t>MODERNIZAR PEDAGÓGICA Y CURRICULARMENTE LOS PROGRAMAS ACADÉMICOS PARA EDUCAR PERSONAS ÍNTEGRAS, CONSCIENTES DE LA NECESIDAD DE LA SOCIEDAD Y DE CÓMO CONTRIBUIR A LA SOLUCIÓN DE PROBLEMAS.</t>
  </si>
  <si>
    <t>DIRECCIONAMIENTO ESTRATÉGICO</t>
  </si>
  <si>
    <t>ESTRATÉGICO</t>
  </si>
  <si>
    <t>ENFOCAR LAS INVESTIGACIONES A LAS NECESIDADES Y POTENCIALIDADES DE LA SOCIEDAD Y LA REGIÓN</t>
  </si>
  <si>
    <t>1. GESTION DE LA ALTA CALIDAD DE LA EDUCACIÓN</t>
  </si>
  <si>
    <t>PLANEACIÓN ESTRATÉGICA</t>
  </si>
  <si>
    <t>DE PROCESO</t>
  </si>
  <si>
    <t>FORMAR Y CAPACITAR EL RECURSO HUMANO CON ÉNFASIS EN LA INVESTIGACIÓN</t>
  </si>
  <si>
    <t>2. FOMENTO A LA INVESTIGACIÓN</t>
  </si>
  <si>
    <t>COMUNICACIÓN ESTRATÉGICA</t>
  </si>
  <si>
    <t>ESTRATÉGICO Y DE PROCESO</t>
  </si>
  <si>
    <t>ACREDITAR CON ALTA CALIDAD DE LA EDUCACIÓN LOS PROGRAMAS ACADÉMICOS Y LA INSTITUCIÓN</t>
  </si>
  <si>
    <t>3. ARTICULACIÓN CON EL ENTORNO</t>
  </si>
  <si>
    <t>DOCENCIA</t>
  </si>
  <si>
    <t>IDENTIFICAR LOS REQUISITOS Y EXPECTATIVAS DE LA SOCIEDAD PARA OFRECER SOLUCIONES QUE LOGREN SATISFACER SUS NECESIDADES</t>
  </si>
  <si>
    <t>4. INTERNACIONALIZACIÓN</t>
  </si>
  <si>
    <t>INVESTIGACIÓN</t>
  </si>
  <si>
    <t>INTERCAMBIAR SERVICIOS ACADÉMICOS DE CALIDAD A NIVEL INTERNACIONAL</t>
  </si>
  <si>
    <t>5. BIENESTAR Y CULTURA UNIQUINDIANA</t>
  </si>
  <si>
    <t>Código:</t>
  </si>
  <si>
    <t>E.GC.FTI.01</t>
  </si>
  <si>
    <t>Versión:</t>
  </si>
  <si>
    <t>Fecha:</t>
  </si>
  <si>
    <t>PROYECCIÓN SOCIAL</t>
  </si>
  <si>
    <t>CONSTRUIR LA IDENTIDAD UNIQUINDIANA</t>
  </si>
  <si>
    <t>6. PLANEACIÓN Y DESARROLLO ADMINISTRATIVO</t>
  </si>
  <si>
    <t>ADMINISTRACIÓN DEL CAMPUS</t>
  </si>
  <si>
    <t>PLANEAR LA EJECUCIÓN EFECTIVA DE LA MISIÓN INSTITUCIONAL</t>
  </si>
  <si>
    <t>7. DESARROLLO TECNOLÓGICO</t>
  </si>
  <si>
    <t xml:space="preserve">A. INFORMACIÓN DE IDENTIFICACIÓN </t>
  </si>
  <si>
    <t>GESTIÓN HUMANA</t>
  </si>
  <si>
    <t>MEJORAR EL DESEMPEÑO INSTITUCIONAL A TRAVÉS DE LA GESTIÓN EFICAZ, EFICIENTE Y EFECTIVA DE LOS PROCESOS INTERNOS</t>
  </si>
  <si>
    <t>8. INFRAESTRUCTURA FISICA DEL CAMPUS</t>
  </si>
  <si>
    <r>
      <rPr>
        <b/>
        <sz val="16"/>
        <color indexed="17"/>
        <rFont val="Calibri"/>
        <family val="2"/>
      </rPr>
      <t>N</t>
    </r>
    <r>
      <rPr>
        <b/>
        <sz val="9"/>
        <color indexed="17"/>
        <rFont val="Calibri"/>
        <family val="2"/>
      </rPr>
      <t>OMBRE DEL INDICADOR:</t>
    </r>
  </si>
  <si>
    <t>Nivel de implementación del nuevo Modelo Estándar de Control Interno</t>
  </si>
  <si>
    <r>
      <rPr>
        <b/>
        <sz val="16"/>
        <color indexed="17"/>
        <rFont val="Calibri"/>
        <family val="2"/>
      </rPr>
      <t>C</t>
    </r>
    <r>
      <rPr>
        <b/>
        <sz val="9"/>
        <color indexed="17"/>
        <rFont val="Calibri"/>
        <family val="2"/>
      </rPr>
      <t>ÓDIGO:</t>
    </r>
  </si>
  <si>
    <t>GESTION APOYO ACADÉMICO</t>
  </si>
  <si>
    <t>EXCELENCIA_ACADÉMICA</t>
  </si>
  <si>
    <r>
      <rPr>
        <b/>
        <sz val="18"/>
        <color indexed="17"/>
        <rFont val="Calibri"/>
        <family val="2"/>
      </rPr>
      <t>F</t>
    </r>
    <r>
      <rPr>
        <b/>
        <sz val="9"/>
        <color indexed="17"/>
        <rFont val="Calibri"/>
        <family val="2"/>
      </rPr>
      <t>ECHA DE CREACIÓN:</t>
    </r>
  </si>
  <si>
    <r>
      <rPr>
        <b/>
        <sz val="16"/>
        <color indexed="17"/>
        <rFont val="Calibri"/>
        <family val="2"/>
      </rPr>
      <t>V</t>
    </r>
    <r>
      <rPr>
        <b/>
        <sz val="9"/>
        <color indexed="17"/>
        <rFont val="Calibri"/>
        <family val="2"/>
      </rPr>
      <t>ERSIÓN:</t>
    </r>
  </si>
  <si>
    <t>GESTIÓN FINANCIERA</t>
  </si>
  <si>
    <t>PROYECCIÓN_SOCIAL</t>
  </si>
  <si>
    <r>
      <rPr>
        <b/>
        <sz val="16"/>
        <color indexed="17"/>
        <rFont val="Calibri"/>
        <family val="2"/>
      </rPr>
      <t>N</t>
    </r>
    <r>
      <rPr>
        <b/>
        <sz val="9"/>
        <color indexed="17"/>
        <rFont val="Calibri"/>
        <family val="2"/>
      </rPr>
      <t>OMBRE DEL MACROPROCESO</t>
    </r>
  </si>
  <si>
    <t>CONTROL INTERNO</t>
  </si>
  <si>
    <t>GESTIÓN DE BIENESTAR INSTITUCIONAL</t>
  </si>
  <si>
    <t>GESTIÓN_DE_LA_CALIDAD</t>
  </si>
  <si>
    <r>
      <rPr>
        <b/>
        <sz val="16"/>
        <color indexed="17"/>
        <rFont val="Calibri"/>
        <family val="2"/>
      </rPr>
      <t>N</t>
    </r>
    <r>
      <rPr>
        <b/>
        <sz val="9"/>
        <color indexed="17"/>
        <rFont val="Calibri"/>
        <family val="2"/>
      </rPr>
      <t>OMBRE DEL PROCESO:</t>
    </r>
  </si>
  <si>
    <r>
      <rPr>
        <b/>
        <sz val="16"/>
        <color indexed="17"/>
        <rFont val="Calibri"/>
        <family val="2"/>
      </rPr>
      <t>N</t>
    </r>
    <r>
      <rPr>
        <b/>
        <sz val="9"/>
        <color indexed="17"/>
        <rFont val="Calibri"/>
        <family val="2"/>
      </rPr>
      <t>IVEL:</t>
    </r>
  </si>
  <si>
    <t>GESTIÓN BIBLIOTECA</t>
  </si>
  <si>
    <r>
      <rPr>
        <b/>
        <sz val="16"/>
        <color indexed="17"/>
        <rFont val="Calibri"/>
        <family val="2"/>
      </rPr>
      <t>O</t>
    </r>
    <r>
      <rPr>
        <b/>
        <sz val="9"/>
        <color indexed="17"/>
        <rFont val="Calibri"/>
        <family val="2"/>
      </rPr>
      <t xml:space="preserve">BJETIVO DEL MACROPROCESO </t>
    </r>
  </si>
  <si>
    <t>Diseñar, implementar y evaluar el Sistema de Control Interno de la institución, asesorando a la Alta Dirección en la continuidad del proceso administrativo, la evaluación de los planes establecidos y en la introducción de los correctivos necesarios para el cumplimiento de las metas u objetivos previstos</t>
  </si>
  <si>
    <t>GESTIÓN RECURSOS ACADÉMICOS</t>
  </si>
  <si>
    <t>GESTIÓN JURÍDICA</t>
  </si>
  <si>
    <t>B. RESPONSABLES  DE INFORMACIÓN</t>
  </si>
  <si>
    <r>
      <rPr>
        <b/>
        <sz val="16"/>
        <color indexed="17"/>
        <rFont val="Calibri"/>
        <family val="2"/>
      </rPr>
      <t>Á</t>
    </r>
    <r>
      <rPr>
        <b/>
        <sz val="9"/>
        <color indexed="17"/>
        <rFont val="Calibri"/>
        <family val="2"/>
      </rPr>
      <t>REAS O PROCESOS  QUE SUMINISTRAN INFORMACIÓN Y DATOS AL INDICADOR:</t>
    </r>
  </si>
  <si>
    <t>Oficina Asesora de Control Interno</t>
  </si>
  <si>
    <r>
      <rPr>
        <b/>
        <sz val="16"/>
        <color indexed="17"/>
        <rFont val="Calibri"/>
        <family val="2"/>
      </rPr>
      <t>R</t>
    </r>
    <r>
      <rPr>
        <b/>
        <sz val="9"/>
        <color indexed="17"/>
        <rFont val="Calibri"/>
        <family val="2"/>
      </rPr>
      <t>ESPONSABLE CALCULAR:</t>
    </r>
  </si>
  <si>
    <t>Jefe Oficina Asesora de Control Interno y Equipo de trabajo</t>
  </si>
  <si>
    <r>
      <rPr>
        <b/>
        <sz val="16"/>
        <color indexed="17"/>
        <rFont val="Calibri"/>
        <family val="2"/>
      </rPr>
      <t>R</t>
    </r>
    <r>
      <rPr>
        <b/>
        <sz val="9"/>
        <color indexed="17"/>
        <rFont val="Calibri"/>
        <family val="2"/>
      </rPr>
      <t>ESPONSABLE DE ANALIZAR Y TOMAR DECISIONES:</t>
    </r>
  </si>
  <si>
    <t>Comité de Coordinación de Control Interno</t>
  </si>
  <si>
    <r>
      <rPr>
        <b/>
        <sz val="16"/>
        <color indexed="17"/>
        <rFont val="Calibri"/>
        <family val="2"/>
      </rPr>
      <t>U</t>
    </r>
    <r>
      <rPr>
        <b/>
        <sz val="9"/>
        <color indexed="17"/>
        <rFont val="Calibri"/>
        <family val="2"/>
      </rPr>
      <t>SUARIOS :</t>
    </r>
  </si>
  <si>
    <t>Direccionamiento Estratégico, Planeación estratégica</t>
  </si>
  <si>
    <t>C. CARACTERIZACIÓN</t>
  </si>
  <si>
    <r>
      <rPr>
        <b/>
        <sz val="16"/>
        <color indexed="17"/>
        <rFont val="Calibri"/>
        <family val="2"/>
      </rPr>
      <t>O</t>
    </r>
    <r>
      <rPr>
        <b/>
        <sz val="9"/>
        <color indexed="17"/>
        <rFont val="Calibri"/>
        <family val="2"/>
      </rPr>
      <t>BJETIVO/DESCRIPCIÓN:</t>
    </r>
  </si>
  <si>
    <t xml:space="preserve">Medir la eficacia del Sistema de Control Interno a través de la evaluación del nivel de adopción del nuevo Modelo Estándar de Control Interno dentro de la Universidad del Quindío. </t>
  </si>
  <si>
    <r>
      <rPr>
        <b/>
        <sz val="16"/>
        <color indexed="17"/>
        <rFont val="Calibri"/>
        <family val="2"/>
      </rPr>
      <t>T</t>
    </r>
    <r>
      <rPr>
        <b/>
        <sz val="9"/>
        <color indexed="17"/>
        <rFont val="Calibri"/>
        <family val="2"/>
      </rPr>
      <t>IPO DE INDICADOR:</t>
    </r>
  </si>
  <si>
    <t>Eficacia</t>
  </si>
  <si>
    <t>Eficiencia</t>
  </si>
  <si>
    <t>Indirecto</t>
  </si>
  <si>
    <t>Efectividad</t>
  </si>
  <si>
    <r>
      <rPr>
        <b/>
        <sz val="16"/>
        <color indexed="17"/>
        <rFont val="Calibri"/>
        <family val="2"/>
      </rPr>
      <t>C</t>
    </r>
    <r>
      <rPr>
        <b/>
        <sz val="9"/>
        <color indexed="17"/>
        <rFont val="Calibri"/>
        <family val="2"/>
      </rPr>
      <t>OMPORTAMIENTO:</t>
    </r>
  </si>
  <si>
    <t>Directo</t>
  </si>
  <si>
    <t>D. MEDICIÓN</t>
  </si>
  <si>
    <r>
      <rPr>
        <b/>
        <sz val="16"/>
        <color indexed="17"/>
        <rFont val="Calibri"/>
        <family val="2"/>
      </rPr>
      <t>F</t>
    </r>
    <r>
      <rPr>
        <b/>
        <sz val="9"/>
        <color indexed="17"/>
        <rFont val="Calibri"/>
        <family val="2"/>
      </rPr>
      <t>ORMULA PARA CALCULAR EL INDICADOR</t>
    </r>
  </si>
  <si>
    <t>A partir de la herramienta de autodiagnóstico de la política de control interno realizada por la Función Pública, el indicador corresponde al puntaje obtenido en dicha herramienta, el cual está en una escala de 0 a 100.</t>
  </si>
  <si>
    <t>ANUAL</t>
  </si>
  <si>
    <t>SEMESTRAL</t>
  </si>
  <si>
    <r>
      <rPr>
        <b/>
        <sz val="16"/>
        <color indexed="17"/>
        <rFont val="Calibri"/>
        <family val="2"/>
      </rPr>
      <t>F</t>
    </r>
    <r>
      <rPr>
        <b/>
        <sz val="9"/>
        <color indexed="17"/>
        <rFont val="Calibri"/>
        <family val="2"/>
      </rPr>
      <t>RECUENCIA RECOLECCIÓN:</t>
    </r>
  </si>
  <si>
    <r>
      <rPr>
        <b/>
        <sz val="16"/>
        <color indexed="17"/>
        <rFont val="Calibri"/>
        <family val="2"/>
      </rPr>
      <t>F</t>
    </r>
    <r>
      <rPr>
        <b/>
        <sz val="9"/>
        <color indexed="17"/>
        <rFont val="Calibri"/>
        <family val="2"/>
      </rPr>
      <t>RECUENCIA REVISIÓN:</t>
    </r>
  </si>
  <si>
    <t>TRIMESTRAL</t>
  </si>
  <si>
    <r>
      <rPr>
        <b/>
        <sz val="16"/>
        <color indexed="17"/>
        <rFont val="Calibri"/>
        <family val="2"/>
      </rPr>
      <t>F</t>
    </r>
    <r>
      <rPr>
        <b/>
        <sz val="9"/>
        <color indexed="17"/>
        <rFont val="Calibri"/>
        <family val="2"/>
      </rPr>
      <t>UENTE  DE DATOS  Y MÉTODO PARA LA MEDICIÓN</t>
    </r>
  </si>
  <si>
    <t>Formulario de Autodiagnóstico de la Política de Control Interno 
https://www.funcionpublica.gov.co/documents/28587410/28587917/7-controlinterno.xlsx/45703f31-8e9d-7180-4abf-faae3334b75c</t>
  </si>
  <si>
    <r>
      <rPr>
        <b/>
        <sz val="16"/>
        <color indexed="17"/>
        <rFont val="Calibri"/>
        <family val="2"/>
      </rPr>
      <t>E</t>
    </r>
    <r>
      <rPr>
        <b/>
        <sz val="9"/>
        <color indexed="17"/>
        <rFont val="Calibri"/>
        <family val="2"/>
      </rPr>
      <t>SCALA:</t>
    </r>
  </si>
  <si>
    <t>Porcentaje</t>
  </si>
  <si>
    <t>MENSUAL</t>
  </si>
  <si>
    <t>OTRO</t>
  </si>
  <si>
    <t>E. REGISTRO Y CONTROL</t>
  </si>
  <si>
    <t>N°</t>
  </si>
  <si>
    <t>FECHA DE REGISTRO
(dd/mm/aaaa)</t>
  </si>
  <si>
    <t xml:space="preserve">META DEL PERIODO
</t>
  </si>
  <si>
    <t xml:space="preserve">JUSTIFICACIÓN DE LA META </t>
  </si>
  <si>
    <t>VALOR NUMERADOR</t>
  </si>
  <si>
    <t>VALOR DENOMINADOR</t>
  </si>
  <si>
    <t>RESULTADO</t>
  </si>
  <si>
    <t>ANÁLISIS Y  OBSERVACIONES</t>
  </si>
  <si>
    <t>ACCIONES DE MEJORA</t>
  </si>
  <si>
    <t>En la hoja adjunta se observa el análisis de este resultado por componentes del Sistema de Control Interno. 
- El componente que más se debe fortalecer es el de información y comunicación, lo cual evidencia que la institución cuenta con herramientas muy importantes de Control Interno, sin embargo debe trabajarse en su apropiación a través de estrategias de información y comunicación.</t>
  </si>
  <si>
    <t>*Se deberá actualizar el Sistema de Control Interno de la Universidad, adoptando el nuevo Modelo Integrado de Planeación y Gestión, en cuanto a la política de control Interno, el nuevo MECI.
*Se establecerá una ruta de adopción del MIPG para las 7 dimensiones, iniciando por la de Talento Humano, esto en coordinación con la Vicerrectoría Administrativa y la Oficina de Planeación y Desarrollo.</t>
  </si>
  <si>
    <t>Nota: Esta  ficha técnica del indicador alimenta el Cuadro de Mando Integral de Indicadores  de la Universidad del Quindío.  Con frecuencia se requiere la disponibilidad de la información para realizar el reporte a la Alta  Dirección.  Para  cualquier sugerencia sobre la ficha técnica del indicador favor comunicarse con el Área de Planeación y desarrollo.</t>
  </si>
  <si>
    <t>POLÍTICA CONTROL INTERNO</t>
  </si>
  <si>
    <t>Ambiente de Control</t>
  </si>
  <si>
    <t>Gestión de los riesgos institucionales</t>
  </si>
  <si>
    <t xml:space="preserve">Actividades de Control </t>
  </si>
  <si>
    <t>Información y Comunicación</t>
  </si>
  <si>
    <t xml:space="preserve">Monitoreo o supervisión continua </t>
  </si>
  <si>
    <t>Diseño adecuado y efectivo del componente Ambiente de Control</t>
  </si>
  <si>
    <t>Responsabilidades de la Alta dirección y Comité Institucional de Coordinación de Control Interno (línea estratégica)</t>
  </si>
  <si>
    <t>Responsabilidades gerentes públicos y líderes de proceso (primera Línea de defensa)</t>
  </si>
  <si>
    <t>Responsabilidades de los servidores encargados del monitoreo y evaluación de controles y gestión del riesgo (segunda línea de defensa)</t>
  </si>
  <si>
    <t>Responsabilidades del área de control interno (tercera línea de defensa)</t>
  </si>
  <si>
    <t>Diseño adecuado y efectivo del componente Gestión de Riesgos</t>
  </si>
  <si>
    <t>Responsabilidades del área de control interno</t>
  </si>
  <si>
    <t>Diseño adecuado y efectivo del componente Actividades de Control</t>
  </si>
  <si>
    <t>Diseño adecuado y efectivo del componente Información y Comunicación</t>
  </si>
  <si>
    <t>Diseño adecuado y efectivo del componente Monitoreo o Supervisión Continua</t>
  </si>
  <si>
    <t>IN.01.CI</t>
  </si>
  <si>
    <t>A partir del sistema de medición implementado se logró identificar un avance de 80.8 a 82.2 en la calificación del nivel de madurez del Sistema de Control Interno, en el segundo semestre de 2019, lo anterior gracias al fortalecimiento en aspectos como el ambiente de control, la gestión de riesgos institucionales y la información y comunicación.
Fuente: Informe seguimiento pormenorizado Sistema de Control Interno julio - diciembre de 2019</t>
  </si>
  <si>
    <t xml:space="preserve">*Implementación del
Modelo Integrado de Planeación y Gestión, entre las oficinas de Planeación y Control Interno, para  fortalecimiento del Sistema de Control Interno.
*Implementar  la cátedra del Servidor Uniquindiano, proyecto
articulador de formación para los funcionarios de la Universidad que ayudará a consolidar todos los componentes del MECI, en especial los de comunicaciones y ambiente de control. 
*Incluir dentro de los Planes Anuales de Gestión de la vigencia 2020 de las áreas involucradas, actividades que contribuyan al fortalecimiento del Sistema de Control Interno, las cuales ayudarán a su consolidación.
Fuente: Informe seguimiento pormenorizado Sistema de Control Interno julio - diciembre de 2019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</si>
</sst>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38" x14ac:knownFonts="1">
    <font>
      <sz val="11"/>
      <color theme="1"/>
      <name val="Calibri"/>
      <family val="2"/>
      <scheme val="minor"/>
    </font>
    <font>
      <sz val="11"/>
      <color theme="1"/>
      <name val="Calibri"/>
      <family val="2"/>
      <scheme val="minor"/>
    </font>
    <font>
      <sz val="11"/>
      <color rgb="FFFF0000"/>
      <name val="Calibri"/>
      <family val="2"/>
      <scheme val="minor"/>
    </font>
    <font>
      <sz val="11"/>
      <color theme="0"/>
      <name val="Calibri"/>
      <family val="2"/>
      <scheme val="minor"/>
    </font>
    <font>
      <sz val="11"/>
      <color theme="1"/>
      <name val="Arial"/>
      <family val="2"/>
    </font>
    <font>
      <sz val="18"/>
      <color theme="0"/>
      <name val="Arial"/>
      <family val="2"/>
    </font>
    <font>
      <b/>
      <sz val="14"/>
      <color rgb="FF002060"/>
      <name val="Arial"/>
      <family val="2"/>
    </font>
    <font>
      <b/>
      <sz val="13"/>
      <color theme="1"/>
      <name val="Arial"/>
      <family val="2"/>
    </font>
    <font>
      <b/>
      <sz val="11"/>
      <color theme="1"/>
      <name val="Arial"/>
      <family val="2"/>
    </font>
    <font>
      <b/>
      <sz val="10"/>
      <color theme="1"/>
      <name val="Arial"/>
      <family val="2"/>
    </font>
    <font>
      <sz val="10"/>
      <color theme="1"/>
      <name val="Arial"/>
      <family val="2"/>
    </font>
    <font>
      <b/>
      <sz val="14"/>
      <color theme="1"/>
      <name val="Arial"/>
      <family val="2"/>
    </font>
    <font>
      <sz val="11"/>
      <color rgb="FF006600"/>
      <name val="Calibri"/>
      <family val="2"/>
      <scheme val="minor"/>
    </font>
    <font>
      <sz val="10"/>
      <color rgb="FF006600"/>
      <name val="Segoe UI"/>
      <family val="2"/>
    </font>
    <font>
      <sz val="11"/>
      <color indexed="8"/>
      <name val="Calibri"/>
      <family val="2"/>
    </font>
    <font>
      <b/>
      <sz val="12"/>
      <color rgb="FF006600"/>
      <name val="Arial"/>
      <family val="2"/>
    </font>
    <font>
      <b/>
      <sz val="9"/>
      <color rgb="FF006600"/>
      <name val="Calibri"/>
      <family val="2"/>
      <scheme val="minor"/>
    </font>
    <font>
      <b/>
      <sz val="10"/>
      <color rgb="FF003300"/>
      <name val="Arial"/>
      <family val="2"/>
    </font>
    <font>
      <b/>
      <sz val="11"/>
      <color rgb="FF003300"/>
      <name val="Calibri"/>
      <family val="2"/>
      <scheme val="minor"/>
    </font>
    <font>
      <b/>
      <sz val="11"/>
      <color rgb="FF006600"/>
      <name val="Calibri"/>
      <family val="2"/>
      <scheme val="minor"/>
    </font>
    <font>
      <b/>
      <sz val="16"/>
      <color indexed="17"/>
      <name val="Calibri"/>
      <family val="2"/>
    </font>
    <font>
      <b/>
      <sz val="9"/>
      <color indexed="17"/>
      <name val="Calibri"/>
      <family val="2"/>
    </font>
    <font>
      <sz val="10"/>
      <color rgb="FF006600"/>
      <name val="Calibri"/>
      <family val="2"/>
      <scheme val="minor"/>
    </font>
    <font>
      <sz val="10"/>
      <name val="Arial"/>
      <family val="2"/>
    </font>
    <font>
      <b/>
      <sz val="8"/>
      <color rgb="FF006600"/>
      <name val="Arial"/>
      <family val="2"/>
    </font>
    <font>
      <b/>
      <sz val="18"/>
      <color indexed="17"/>
      <name val="Calibri"/>
      <family val="2"/>
    </font>
    <font>
      <sz val="9"/>
      <color rgb="FF006600"/>
      <name val="Calibri"/>
      <family val="2"/>
      <scheme val="minor"/>
    </font>
    <font>
      <sz val="9"/>
      <color rgb="FFFF0000"/>
      <name val="Calibri"/>
      <family val="2"/>
      <scheme val="minor"/>
    </font>
    <font>
      <sz val="9"/>
      <color rgb="FF006600"/>
      <name val="Arial"/>
      <family val="2"/>
    </font>
    <font>
      <sz val="8"/>
      <color rgb="FF006600"/>
      <name val="Arial"/>
      <family val="2"/>
    </font>
    <font>
      <sz val="18"/>
      <color rgb="FF006600"/>
      <name val="Calibri"/>
      <family val="2"/>
      <scheme val="minor"/>
    </font>
    <font>
      <sz val="8"/>
      <color theme="1"/>
      <name val="Calibri"/>
      <family val="2"/>
      <scheme val="minor"/>
    </font>
    <font>
      <b/>
      <sz val="11"/>
      <color theme="0"/>
      <name val="Wingdings"/>
      <charset val="2"/>
    </font>
    <font>
      <sz val="11"/>
      <name val="Calibri"/>
      <family val="2"/>
      <scheme val="minor"/>
    </font>
    <font>
      <sz val="11"/>
      <color theme="6" tint="-0.499984740745262"/>
      <name val="Calibri"/>
      <family val="2"/>
      <scheme val="minor"/>
    </font>
    <font>
      <i/>
      <sz val="11"/>
      <color rgb="FF006600"/>
      <name val="Calibri"/>
      <family val="2"/>
      <scheme val="minor"/>
    </font>
    <font>
      <b/>
      <sz val="9"/>
      <color indexed="81"/>
      <name val="Tahoma"/>
      <family val="2"/>
    </font>
    <font>
      <sz val="9"/>
      <color indexed="81"/>
      <name val="Tahoma"/>
      <family val="2"/>
    </font>
  </fonts>
  <fills count="8">
    <fill>
      <patternFill patternType="none"/>
    </fill>
    <fill>
      <patternFill patternType="gray125"/>
    </fill>
    <fill>
      <patternFill patternType="solid">
        <fgColor rgb="FF0070C0"/>
        <bgColor indexed="64"/>
      </patternFill>
    </fill>
    <fill>
      <patternFill patternType="solid">
        <fgColor theme="8"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0"/>
        <bgColor indexed="8"/>
      </patternFill>
    </fill>
    <fill>
      <gradientFill>
        <stop position="0">
          <color rgb="FFFFFFCC"/>
        </stop>
        <stop position="0.5">
          <color theme="0"/>
        </stop>
        <stop position="1">
          <color rgb="FFFFFFCC"/>
        </stop>
      </gradientFill>
    </fill>
  </fills>
  <borders count="29">
    <border>
      <left/>
      <right/>
      <top/>
      <bottom/>
      <diagonal/>
    </border>
    <border>
      <left style="medium">
        <color rgb="FF002060"/>
      </left>
      <right/>
      <top style="medium">
        <color rgb="FF002060"/>
      </top>
      <bottom/>
      <diagonal/>
    </border>
    <border>
      <left/>
      <right/>
      <top style="medium">
        <color rgb="FF002060"/>
      </top>
      <bottom/>
      <diagonal/>
    </border>
    <border>
      <left/>
      <right style="medium">
        <color rgb="FF002060"/>
      </right>
      <top style="medium">
        <color rgb="FF002060"/>
      </top>
      <bottom/>
      <diagonal/>
    </border>
    <border>
      <left style="medium">
        <color rgb="FF002060"/>
      </left>
      <right/>
      <top/>
      <bottom/>
      <diagonal/>
    </border>
    <border>
      <left/>
      <right style="medium">
        <color rgb="FF002060"/>
      </right>
      <top/>
      <bottom/>
      <diagonal/>
    </border>
    <border>
      <left style="medium">
        <color rgb="FF002060"/>
      </left>
      <right/>
      <top/>
      <bottom style="medium">
        <color rgb="FF002060"/>
      </bottom>
      <diagonal/>
    </border>
    <border>
      <left/>
      <right/>
      <top/>
      <bottom style="medium">
        <color rgb="FF002060"/>
      </bottom>
      <diagonal/>
    </border>
    <border>
      <left/>
      <right style="medium">
        <color rgb="FF002060"/>
      </right>
      <top/>
      <bottom style="medium">
        <color rgb="FF002060"/>
      </bottom>
      <diagonal/>
    </border>
    <border>
      <left style="thin">
        <color theme="6" tint="-0.499984740745262"/>
      </left>
      <right/>
      <top style="thin">
        <color theme="6" tint="-0.499984740745262"/>
      </top>
      <bottom/>
      <diagonal/>
    </border>
    <border>
      <left/>
      <right/>
      <top style="thin">
        <color theme="6" tint="-0.499984740745262"/>
      </top>
      <bottom/>
      <diagonal/>
    </border>
    <border>
      <left/>
      <right style="thin">
        <color theme="6" tint="-0.499984740745262"/>
      </right>
      <top style="thin">
        <color theme="6" tint="-0.499984740745262"/>
      </top>
      <bottom/>
      <diagonal/>
    </border>
    <border>
      <left style="thin">
        <color theme="6" tint="-0.499984740745262"/>
      </left>
      <right/>
      <top/>
      <bottom/>
      <diagonal/>
    </border>
    <border>
      <left/>
      <right style="thin">
        <color theme="6" tint="-0.499984740745262"/>
      </right>
      <top/>
      <bottom/>
      <diagonal/>
    </border>
    <border>
      <left style="thin">
        <color theme="6" tint="-0.499984740745262"/>
      </left>
      <right/>
      <top/>
      <bottom style="thin">
        <color theme="6" tint="-0.499984740745262"/>
      </bottom>
      <diagonal/>
    </border>
    <border>
      <left/>
      <right/>
      <top/>
      <bottom style="thin">
        <color theme="6" tint="-0.499984740745262"/>
      </bottom>
      <diagonal/>
    </border>
    <border>
      <left/>
      <right style="thin">
        <color theme="6" tint="-0.499984740745262"/>
      </right>
      <top/>
      <bottom style="thin">
        <color theme="6" tint="-0.499984740745262"/>
      </bottom>
      <diagonal/>
    </border>
    <border>
      <left style="thin">
        <color theme="6" tint="-0.499984740745262"/>
      </left>
      <right/>
      <top style="medium">
        <color theme="6" tint="-0.499984740745262"/>
      </top>
      <bottom style="medium">
        <color theme="6" tint="-0.499984740745262"/>
      </bottom>
      <diagonal/>
    </border>
    <border>
      <left/>
      <right style="thin">
        <color theme="6" tint="-0.499984740745262"/>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style="thin">
        <color theme="6" tint="-0.499984740745262"/>
      </left>
      <right style="thin">
        <color theme="6" tint="-0.499984740745262"/>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right/>
      <top style="thin">
        <color theme="6" tint="-0.499984740745262"/>
      </top>
      <bottom style="thin">
        <color theme="6" tint="-0.499984740745262"/>
      </bottom>
      <diagonal/>
    </border>
    <border>
      <left/>
      <right style="thin">
        <color theme="6" tint="-0.499984740745262"/>
      </right>
      <top style="thin">
        <color theme="6" tint="-0.499984740745262"/>
      </top>
      <bottom style="thin">
        <color theme="6" tint="-0.499984740745262"/>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theme="6" tint="-0.499984740745262"/>
      </left>
      <right style="thin">
        <color theme="6" tint="-0.499984740745262"/>
      </right>
      <top style="thin">
        <color theme="6" tint="-0.499984740745262"/>
      </top>
      <bottom/>
      <diagonal/>
    </border>
    <border>
      <left style="thin">
        <color theme="6" tint="-0.499984740745262"/>
      </left>
      <right/>
      <top style="thin">
        <color theme="6" tint="-0.499984740745262"/>
      </top>
      <bottom style="thin">
        <color theme="6" tint="-0.499984740745262"/>
      </bottom>
      <diagonal/>
    </border>
    <border>
      <left style="thin">
        <color theme="6" tint="-0.499984740745262"/>
      </left>
      <right style="thin">
        <color theme="6" tint="-0.499984740745262"/>
      </right>
      <top/>
      <bottom style="thin">
        <color theme="6" tint="-0.499984740745262"/>
      </bottom>
      <diagonal/>
    </border>
    <border>
      <left style="thin">
        <color indexed="64"/>
      </left>
      <right style="thin">
        <color indexed="64"/>
      </right>
      <top style="thin">
        <color indexed="64"/>
      </top>
      <bottom style="thin">
        <color indexed="64"/>
      </bottom>
      <diagonal/>
    </border>
  </borders>
  <cellStyleXfs count="4">
    <xf numFmtId="0" fontId="0" fillId="0" borderId="0"/>
    <xf numFmtId="9" fontId="1" fillId="0" borderId="0" applyFont="0" applyFill="0" applyBorder="0" applyAlignment="0" applyProtection="0"/>
    <xf numFmtId="0" fontId="14" fillId="0" borderId="0"/>
    <xf numFmtId="0" fontId="23" fillId="0" borderId="0"/>
  </cellStyleXfs>
  <cellXfs count="195">
    <xf numFmtId="0" fontId="0" fillId="0" borderId="0" xfId="0"/>
    <xf numFmtId="0" fontId="4" fillId="0" borderId="0" xfId="0" applyFont="1"/>
    <xf numFmtId="0" fontId="4" fillId="0" borderId="1" xfId="0" applyFont="1" applyBorder="1"/>
    <xf numFmtId="0" fontId="4" fillId="0" borderId="2" xfId="0" applyFont="1" applyBorder="1"/>
    <xf numFmtId="0" fontId="4" fillId="0" borderId="3" xfId="0" applyFont="1" applyBorder="1"/>
    <xf numFmtId="0" fontId="4" fillId="0" borderId="4" xfId="0" applyFont="1" applyBorder="1"/>
    <xf numFmtId="0" fontId="4" fillId="0" borderId="5" xfId="0" applyFont="1" applyBorder="1"/>
    <xf numFmtId="0" fontId="4" fillId="0" borderId="0" xfId="0" applyFont="1" applyBorder="1"/>
    <xf numFmtId="0" fontId="6" fillId="3" borderId="0" xfId="0" applyFont="1" applyFill="1"/>
    <xf numFmtId="0" fontId="4" fillId="3" borderId="0" xfId="0" applyFont="1" applyFill="1"/>
    <xf numFmtId="0" fontId="4" fillId="3" borderId="0" xfId="0" applyFont="1" applyFill="1" applyBorder="1"/>
    <xf numFmtId="164" fontId="4" fillId="0" borderId="0" xfId="0" applyNumberFormat="1" applyFont="1" applyBorder="1"/>
    <xf numFmtId="0" fontId="4" fillId="0" borderId="0" xfId="0" applyFont="1" applyFill="1" applyBorder="1"/>
    <xf numFmtId="0" fontId="8" fillId="0" borderId="0" xfId="0" applyFont="1"/>
    <xf numFmtId="2" fontId="4" fillId="0" borderId="0" xfId="0" applyNumberFormat="1" applyFont="1" applyBorder="1"/>
    <xf numFmtId="0" fontId="4" fillId="0" borderId="0" xfId="0" applyFont="1" applyBorder="1" applyAlignment="1">
      <alignment horizontal="center"/>
    </xf>
    <xf numFmtId="0" fontId="8" fillId="0" borderId="0" xfId="0" applyFont="1" applyBorder="1"/>
    <xf numFmtId="0" fontId="4" fillId="0" borderId="6" xfId="0" applyFont="1" applyBorder="1"/>
    <xf numFmtId="0" fontId="4" fillId="0" borderId="7" xfId="0" applyFont="1" applyBorder="1"/>
    <xf numFmtId="0" fontId="4" fillId="0" borderId="8" xfId="0" applyFont="1" applyBorder="1"/>
    <xf numFmtId="0" fontId="9" fillId="0" borderId="0" xfId="0" applyFont="1" applyAlignment="1">
      <alignment vertical="center" wrapText="1"/>
    </xf>
    <xf numFmtId="0" fontId="9" fillId="0" borderId="0" xfId="0" applyFont="1" applyAlignment="1">
      <alignment horizontal="center" vertical="center" wrapText="1"/>
    </xf>
    <xf numFmtId="0" fontId="9" fillId="0" borderId="0" xfId="0" applyFont="1"/>
    <xf numFmtId="0" fontId="10" fillId="0" borderId="0" xfId="0" applyFont="1"/>
    <xf numFmtId="0" fontId="12" fillId="4" borderId="0" xfId="0" applyFont="1" applyFill="1"/>
    <xf numFmtId="0" fontId="13" fillId="0" borderId="0" xfId="0" applyFont="1" applyAlignment="1">
      <alignment horizontal="left" vertical="center"/>
    </xf>
    <xf numFmtId="0" fontId="0" fillId="4" borderId="0" xfId="0" applyFill="1"/>
    <xf numFmtId="0" fontId="0" fillId="4" borderId="9" xfId="0" applyFill="1" applyBorder="1"/>
    <xf numFmtId="0" fontId="0" fillId="4" borderId="11" xfId="0" applyFill="1" applyBorder="1"/>
    <xf numFmtId="0" fontId="16" fillId="0" borderId="0" xfId="0" applyFont="1" applyFill="1" applyBorder="1" applyAlignment="1">
      <alignment vertical="center"/>
    </xf>
    <xf numFmtId="0" fontId="12" fillId="4" borderId="0" xfId="0" applyFont="1" applyFill="1" applyBorder="1" applyAlignment="1">
      <alignment vertical="center"/>
    </xf>
    <xf numFmtId="0" fontId="12" fillId="0" borderId="0" xfId="0" applyFont="1" applyBorder="1" applyAlignment="1">
      <alignment vertical="center"/>
    </xf>
    <xf numFmtId="0" fontId="3" fillId="4" borderId="0" xfId="0" applyFont="1" applyFill="1" applyBorder="1" applyAlignment="1">
      <alignment vertical="center"/>
    </xf>
    <xf numFmtId="0" fontId="3" fillId="0" borderId="0" xfId="0" applyFont="1" applyBorder="1" applyAlignment="1">
      <alignment vertical="center"/>
    </xf>
    <xf numFmtId="0" fontId="0" fillId="4" borderId="12" xfId="0" applyFill="1" applyBorder="1"/>
    <xf numFmtId="0" fontId="0" fillId="4" borderId="13" xfId="0" applyFill="1" applyBorder="1"/>
    <xf numFmtId="0" fontId="12" fillId="4" borderId="0" xfId="0" applyFont="1" applyFill="1" applyBorder="1"/>
    <xf numFmtId="0" fontId="0" fillId="0" borderId="0" xfId="0" applyAlignment="1"/>
    <xf numFmtId="0" fontId="16" fillId="0" borderId="0" xfId="0" applyFont="1" applyFill="1" applyBorder="1" applyAlignment="1"/>
    <xf numFmtId="0" fontId="0" fillId="4" borderId="14" xfId="0" applyFill="1" applyBorder="1"/>
    <xf numFmtId="0" fontId="0" fillId="4" borderId="15" xfId="0" applyFill="1" applyBorder="1"/>
    <xf numFmtId="0" fontId="0" fillId="4" borderId="16" xfId="0" applyFill="1" applyBorder="1"/>
    <xf numFmtId="0" fontId="19" fillId="5" borderId="20" xfId="0" applyFont="1" applyFill="1" applyBorder="1" applyAlignment="1">
      <alignment horizontal="center" vertical="center"/>
    </xf>
    <xf numFmtId="0" fontId="12" fillId="4" borderId="18" xfId="0" applyFont="1" applyFill="1" applyBorder="1" applyAlignment="1">
      <alignment horizontal="center" vertical="center"/>
    </xf>
    <xf numFmtId="0" fontId="16" fillId="5" borderId="24" xfId="0" applyFont="1" applyFill="1" applyBorder="1" applyAlignment="1">
      <alignment horizontal="right" vertical="center"/>
    </xf>
    <xf numFmtId="0" fontId="24" fillId="4" borderId="0" xfId="3" applyFont="1" applyFill="1" applyBorder="1" applyAlignment="1" applyProtection="1">
      <alignment vertical="center"/>
    </xf>
    <xf numFmtId="0" fontId="13" fillId="0" borderId="0" xfId="0" applyFont="1" applyAlignment="1">
      <alignment horizontal="left"/>
    </xf>
    <xf numFmtId="0" fontId="12" fillId="0" borderId="0" xfId="0" applyFont="1" applyAlignment="1"/>
    <xf numFmtId="0" fontId="12" fillId="4" borderId="0" xfId="0" applyFont="1" applyFill="1" applyAlignment="1"/>
    <xf numFmtId="0" fontId="16" fillId="5" borderId="25" xfId="0" applyFont="1" applyFill="1" applyBorder="1" applyAlignment="1">
      <alignment horizontal="right" vertical="center"/>
    </xf>
    <xf numFmtId="0" fontId="0" fillId="4" borderId="0" xfId="0" applyFill="1" applyAlignment="1"/>
    <xf numFmtId="0" fontId="12" fillId="0" borderId="0" xfId="0" applyFont="1"/>
    <xf numFmtId="0" fontId="12" fillId="4" borderId="12" xfId="0" applyFont="1" applyFill="1" applyBorder="1"/>
    <xf numFmtId="0" fontId="24" fillId="4" borderId="0" xfId="3" applyFont="1" applyFill="1" applyBorder="1" applyAlignment="1" applyProtection="1">
      <alignment vertical="center" wrapText="1"/>
    </xf>
    <xf numFmtId="0" fontId="16" fillId="0" borderId="0" xfId="0" applyFont="1" applyFill="1" applyBorder="1" applyAlignment="1">
      <alignment vertical="center" wrapText="1"/>
    </xf>
    <xf numFmtId="0" fontId="12" fillId="0" borderId="0" xfId="0" applyFont="1" applyBorder="1" applyAlignment="1">
      <alignment vertical="center" wrapText="1"/>
    </xf>
    <xf numFmtId="0" fontId="12" fillId="4" borderId="14" xfId="0" applyFont="1" applyFill="1" applyBorder="1"/>
    <xf numFmtId="0" fontId="24" fillId="4" borderId="0" xfId="3" applyFont="1" applyFill="1" applyBorder="1" applyAlignment="1" applyProtection="1">
      <alignment horizontal="center" vertical="center"/>
    </xf>
    <xf numFmtId="0" fontId="24" fillId="4" borderId="0" xfId="3" applyFont="1" applyFill="1" applyBorder="1" applyAlignment="1" applyProtection="1">
      <alignment horizontal="left" vertical="center"/>
    </xf>
    <xf numFmtId="0" fontId="29" fillId="0" borderId="0" xfId="3" applyFont="1" applyFill="1" applyBorder="1" applyAlignment="1" applyProtection="1">
      <alignment vertical="center"/>
    </xf>
    <xf numFmtId="0" fontId="29" fillId="4" borderId="0" xfId="3" applyFont="1" applyFill="1" applyBorder="1" applyAlignment="1" applyProtection="1">
      <alignment vertical="center"/>
    </xf>
    <xf numFmtId="0" fontId="12" fillId="0" borderId="0" xfId="0" applyFont="1" applyFill="1" applyBorder="1"/>
    <xf numFmtId="0" fontId="29" fillId="0" borderId="0" xfId="3" applyFont="1" applyFill="1" applyBorder="1" applyAlignment="1" applyProtection="1">
      <alignment vertical="center" wrapText="1"/>
    </xf>
    <xf numFmtId="0" fontId="12" fillId="0" borderId="0" xfId="0" applyFont="1" applyFill="1" applyBorder="1" applyAlignment="1">
      <alignment wrapText="1"/>
    </xf>
    <xf numFmtId="0" fontId="24" fillId="0" borderId="0" xfId="3" applyFont="1" applyFill="1" applyBorder="1" applyAlignment="1" applyProtection="1">
      <alignment vertical="center"/>
    </xf>
    <xf numFmtId="0" fontId="29" fillId="0" borderId="0" xfId="3" applyNumberFormat="1" applyFont="1" applyFill="1" applyBorder="1" applyAlignment="1" applyProtection="1">
      <alignment vertical="top" wrapText="1"/>
    </xf>
    <xf numFmtId="0" fontId="29" fillId="0" borderId="0" xfId="3" applyNumberFormat="1" applyFont="1" applyFill="1" applyBorder="1" applyAlignment="1" applyProtection="1">
      <alignment vertical="top"/>
    </xf>
    <xf numFmtId="0" fontId="28" fillId="4" borderId="0" xfId="3" applyNumberFormat="1" applyFont="1" applyFill="1" applyBorder="1" applyAlignment="1" applyProtection="1">
      <alignment vertical="center" wrapText="1"/>
    </xf>
    <xf numFmtId="17" fontId="29" fillId="0" borderId="0" xfId="3" applyNumberFormat="1" applyFont="1" applyFill="1" applyBorder="1" applyAlignment="1" applyProtection="1">
      <alignment vertical="center" wrapText="1"/>
    </xf>
    <xf numFmtId="0" fontId="29" fillId="0" borderId="0" xfId="3" applyNumberFormat="1" applyFont="1" applyFill="1" applyBorder="1" applyAlignment="1" applyProtection="1">
      <alignment vertical="center"/>
    </xf>
    <xf numFmtId="0" fontId="29" fillId="0" borderId="0" xfId="3" applyFont="1" applyFill="1" applyBorder="1" applyAlignment="1" applyProtection="1">
      <alignment vertical="top" wrapText="1"/>
    </xf>
    <xf numFmtId="0" fontId="29" fillId="0" borderId="0" xfId="3" applyFont="1" applyFill="1" applyBorder="1" applyAlignment="1" applyProtection="1">
      <alignment vertical="top"/>
    </xf>
    <xf numFmtId="0" fontId="29" fillId="4" borderId="0" xfId="3" applyFont="1" applyFill="1" applyBorder="1" applyAlignment="1" applyProtection="1">
      <alignment vertical="top"/>
    </xf>
    <xf numFmtId="0" fontId="16" fillId="5" borderId="24" xfId="0" applyFont="1" applyFill="1" applyBorder="1" applyAlignment="1">
      <alignment horizontal="center" vertical="center"/>
    </xf>
    <xf numFmtId="0" fontId="29" fillId="0" borderId="0" xfId="3" applyNumberFormat="1" applyFont="1" applyFill="1" applyBorder="1" applyAlignment="1" applyProtection="1">
      <alignment vertical="center" wrapText="1"/>
    </xf>
    <xf numFmtId="0" fontId="29" fillId="4" borderId="0" xfId="3" applyFont="1" applyFill="1" applyBorder="1" applyAlignment="1" applyProtection="1">
      <alignment vertical="top" wrapText="1"/>
    </xf>
    <xf numFmtId="0" fontId="12" fillId="0" borderId="0" xfId="0" applyFont="1" applyBorder="1"/>
    <xf numFmtId="0" fontId="18" fillId="5" borderId="24" xfId="0" applyFont="1" applyFill="1" applyBorder="1" applyAlignment="1" applyProtection="1">
      <alignment horizontal="center" vertical="center"/>
      <protection locked="0"/>
    </xf>
    <xf numFmtId="0" fontId="0" fillId="0" borderId="24" xfId="0" applyNumberFormat="1" applyBorder="1" applyAlignment="1" applyProtection="1">
      <alignment horizontal="center" vertical="center"/>
      <protection locked="0"/>
    </xf>
    <xf numFmtId="0" fontId="0" fillId="0" borderId="24" xfId="0" applyBorder="1" applyAlignment="1" applyProtection="1">
      <alignment horizontal="center" vertical="center"/>
      <protection locked="0"/>
    </xf>
    <xf numFmtId="0" fontId="32" fillId="0" borderId="24" xfId="0" applyFont="1" applyBorder="1" applyAlignment="1">
      <alignment horizontal="center" vertical="center"/>
    </xf>
    <xf numFmtId="0" fontId="0" fillId="0" borderId="24" xfId="0" applyBorder="1" applyAlignment="1" applyProtection="1">
      <alignment horizontal="center" vertical="center"/>
    </xf>
    <xf numFmtId="0" fontId="33" fillId="0" borderId="0" xfId="0" applyFont="1"/>
    <xf numFmtId="0" fontId="33" fillId="4" borderId="0" xfId="0" applyFont="1" applyFill="1"/>
    <xf numFmtId="0" fontId="3" fillId="0" borderId="0" xfId="0" applyFont="1"/>
    <xf numFmtId="0" fontId="3" fillId="4" borderId="0" xfId="0" applyFont="1" applyFill="1"/>
    <xf numFmtId="0" fontId="34" fillId="0" borderId="0" xfId="0" applyFont="1"/>
    <xf numFmtId="0" fontId="0" fillId="4" borderId="0" xfId="0" applyFill="1" applyBorder="1"/>
    <xf numFmtId="0" fontId="12" fillId="5" borderId="24" xfId="0" applyFont="1" applyFill="1" applyBorder="1" applyAlignment="1">
      <alignment horizontal="center" vertical="center"/>
    </xf>
    <xf numFmtId="0" fontId="12" fillId="5" borderId="25" xfId="0" applyFont="1" applyFill="1" applyBorder="1" applyAlignment="1">
      <alignment horizontal="center" vertical="center" wrapText="1"/>
    </xf>
    <xf numFmtId="0" fontId="12" fillId="5" borderId="24" xfId="0" applyFont="1" applyFill="1" applyBorder="1" applyAlignment="1">
      <alignment horizontal="center" vertical="center" wrapText="1"/>
    </xf>
    <xf numFmtId="0" fontId="12" fillId="0" borderId="26" xfId="0" applyFont="1" applyBorder="1" applyAlignment="1">
      <alignment horizontal="center" vertical="center"/>
    </xf>
    <xf numFmtId="14" fontId="0" fillId="0" borderId="24" xfId="0" applyNumberFormat="1" applyBorder="1" applyAlignment="1" applyProtection="1">
      <alignment horizontal="center" vertical="center"/>
      <protection locked="0"/>
    </xf>
    <xf numFmtId="9" fontId="1" fillId="0" borderId="24" xfId="1" applyFont="1" applyBorder="1" applyAlignment="1" applyProtection="1">
      <alignment horizontal="center" vertical="center"/>
      <protection locked="0"/>
    </xf>
    <xf numFmtId="0" fontId="12" fillId="0" borderId="24" xfId="0" applyFont="1" applyBorder="1" applyAlignment="1" applyProtection="1">
      <alignment horizontal="center" vertical="center" wrapText="1"/>
      <protection locked="0"/>
    </xf>
    <xf numFmtId="1" fontId="1" fillId="0" borderId="24" xfId="1" applyNumberFormat="1" applyFont="1" applyBorder="1" applyAlignment="1" applyProtection="1">
      <alignment horizontal="center" vertical="center"/>
      <protection locked="0"/>
    </xf>
    <xf numFmtId="1" fontId="12" fillId="0" borderId="24" xfId="0" applyNumberFormat="1" applyFont="1" applyBorder="1" applyAlignment="1" applyProtection="1">
      <alignment horizontal="center" vertical="center" wrapText="1"/>
      <protection locked="0"/>
    </xf>
    <xf numFmtId="165" fontId="12" fillId="0" borderId="24" xfId="1" applyNumberFormat="1" applyFont="1" applyBorder="1" applyAlignment="1">
      <alignment horizontal="center" vertical="center" wrapText="1"/>
    </xf>
    <xf numFmtId="9" fontId="0" fillId="0" borderId="24" xfId="0" applyNumberFormat="1" applyBorder="1" applyAlignment="1" applyProtection="1">
      <alignment horizontal="center" vertical="center"/>
      <protection locked="0"/>
    </xf>
    <xf numFmtId="1" fontId="0" fillId="0" borderId="24" xfId="0" applyNumberFormat="1" applyBorder="1" applyAlignment="1" applyProtection="1">
      <alignment horizontal="center" vertical="center"/>
      <protection locked="0"/>
    </xf>
    <xf numFmtId="9" fontId="12" fillId="0" borderId="24" xfId="1" applyFont="1" applyBorder="1" applyAlignment="1">
      <alignment horizontal="center" vertical="center" wrapText="1"/>
    </xf>
    <xf numFmtId="9" fontId="12" fillId="0" borderId="27" xfId="0" applyNumberFormat="1" applyFont="1" applyBorder="1" applyAlignment="1" applyProtection="1">
      <alignment horizontal="center" vertical="center" wrapText="1"/>
      <protection locked="0"/>
    </xf>
    <xf numFmtId="14" fontId="12" fillId="0" borderId="24" xfId="0" applyNumberFormat="1" applyFont="1" applyBorder="1" applyAlignment="1" applyProtection="1">
      <alignment horizontal="center" vertical="center" wrapText="1"/>
      <protection locked="0"/>
    </xf>
    <xf numFmtId="9" fontId="12" fillId="0" borderId="24" xfId="0" applyNumberFormat="1" applyFont="1" applyBorder="1" applyAlignment="1" applyProtection="1">
      <alignment horizontal="center" vertical="center" wrapText="1"/>
      <protection locked="0"/>
    </xf>
    <xf numFmtId="9" fontId="12" fillId="0" borderId="24" xfId="1" applyNumberFormat="1" applyFont="1" applyBorder="1" applyAlignment="1">
      <alignment horizontal="center" vertical="center" wrapText="1"/>
    </xf>
    <xf numFmtId="14" fontId="12" fillId="4" borderId="28" xfId="0" applyNumberFormat="1" applyFont="1" applyFill="1" applyBorder="1" applyAlignment="1" applyProtection="1">
      <alignment horizontal="center" vertical="center" wrapText="1"/>
      <protection locked="0"/>
    </xf>
    <xf numFmtId="9" fontId="12" fillId="4" borderId="28" xfId="0" applyNumberFormat="1" applyFont="1" applyFill="1" applyBorder="1" applyAlignment="1" applyProtection="1">
      <alignment horizontal="center" vertical="center" wrapText="1"/>
      <protection locked="0"/>
    </xf>
    <xf numFmtId="10" fontId="12" fillId="4" borderId="28" xfId="0" applyNumberFormat="1" applyFont="1" applyFill="1" applyBorder="1" applyAlignment="1" applyProtection="1">
      <alignment horizontal="center" vertical="center" wrapText="1"/>
      <protection locked="0"/>
    </xf>
    <xf numFmtId="0" fontId="12" fillId="4" borderId="28" xfId="0" applyFont="1" applyFill="1" applyBorder="1" applyAlignment="1" applyProtection="1">
      <alignment horizontal="center" vertical="center" wrapText="1"/>
      <protection locked="0"/>
    </xf>
    <xf numFmtId="9" fontId="12" fillId="4" borderId="28" xfId="1" applyFont="1" applyFill="1" applyBorder="1" applyAlignment="1">
      <alignment horizontal="center" vertical="center" wrapText="1"/>
    </xf>
    <xf numFmtId="0" fontId="2" fillId="4" borderId="0" xfId="0" applyFont="1" applyFill="1"/>
    <xf numFmtId="0" fontId="26" fillId="0" borderId="24" xfId="0" applyFont="1" applyBorder="1" applyAlignment="1" applyProtection="1">
      <alignment horizontal="center" vertical="center"/>
      <protection locked="0"/>
    </xf>
    <xf numFmtId="0" fontId="4" fillId="0" borderId="0" xfId="0" applyFont="1" applyBorder="1" applyAlignment="1">
      <alignment horizontal="center"/>
    </xf>
    <xf numFmtId="0" fontId="26" fillId="4" borderId="28" xfId="0" applyFont="1" applyFill="1" applyBorder="1" applyAlignment="1" applyProtection="1">
      <alignment horizontal="justify" vertical="center" wrapText="1"/>
      <protection locked="0"/>
    </xf>
    <xf numFmtId="0" fontId="27" fillId="4" borderId="28" xfId="0" applyFont="1" applyFill="1" applyBorder="1" applyAlignment="1" applyProtection="1">
      <alignment horizontal="justify" vertical="center" wrapText="1"/>
      <protection locked="0"/>
    </xf>
    <xf numFmtId="0" fontId="26" fillId="0" borderId="24" xfId="0" applyFont="1" applyBorder="1" applyAlignment="1" applyProtection="1">
      <alignment horizontal="justify" vertical="center" wrapText="1"/>
      <protection locked="0"/>
    </xf>
    <xf numFmtId="0" fontId="26" fillId="0" borderId="24" xfId="0" applyFont="1" applyBorder="1" applyAlignment="1" applyProtection="1">
      <alignment horizontal="center" vertical="center" wrapText="1"/>
      <protection locked="0"/>
    </xf>
    <xf numFmtId="0" fontId="35" fillId="4" borderId="9" xfId="0" applyFont="1" applyFill="1" applyBorder="1" applyAlignment="1">
      <alignment horizontal="center" vertical="center" wrapText="1"/>
    </xf>
    <xf numFmtId="0" fontId="35" fillId="4" borderId="10" xfId="0" applyFont="1" applyFill="1" applyBorder="1" applyAlignment="1">
      <alignment horizontal="center" vertical="center" wrapText="1"/>
    </xf>
    <xf numFmtId="0" fontId="35" fillId="4" borderId="11" xfId="0" applyFont="1" applyFill="1" applyBorder="1" applyAlignment="1">
      <alignment horizontal="center" vertical="center" wrapText="1"/>
    </xf>
    <xf numFmtId="0" fontId="35" fillId="4" borderId="12" xfId="0" applyFont="1" applyFill="1" applyBorder="1" applyAlignment="1">
      <alignment horizontal="center" vertical="center" wrapText="1"/>
    </xf>
    <xf numFmtId="0" fontId="35" fillId="4" borderId="0" xfId="0" applyFont="1" applyFill="1" applyBorder="1" applyAlignment="1">
      <alignment horizontal="center" vertical="center" wrapText="1"/>
    </xf>
    <xf numFmtId="0" fontId="35" fillId="4" borderId="13" xfId="0" applyFont="1" applyFill="1" applyBorder="1" applyAlignment="1">
      <alignment horizontal="center" vertical="center" wrapText="1"/>
    </xf>
    <xf numFmtId="0" fontId="35" fillId="4" borderId="14" xfId="0" applyFont="1" applyFill="1" applyBorder="1" applyAlignment="1">
      <alignment horizontal="center" vertical="center" wrapText="1"/>
    </xf>
    <xf numFmtId="0" fontId="35" fillId="4" borderId="15" xfId="0" applyFont="1" applyFill="1" applyBorder="1" applyAlignment="1">
      <alignment horizontal="center" vertical="center" wrapText="1"/>
    </xf>
    <xf numFmtId="0" fontId="35" fillId="4" borderId="16" xfId="0" applyFont="1" applyFill="1" applyBorder="1" applyAlignment="1">
      <alignment horizontal="center" vertical="center" wrapText="1"/>
    </xf>
    <xf numFmtId="9" fontId="31" fillId="0" borderId="24" xfId="1" applyFont="1" applyBorder="1" applyAlignment="1" applyProtection="1">
      <alignment horizontal="left" vertical="center" wrapText="1"/>
      <protection locked="0"/>
    </xf>
    <xf numFmtId="0" fontId="31" fillId="0" borderId="24" xfId="0" applyFont="1" applyBorder="1" applyAlignment="1" applyProtection="1">
      <alignment horizontal="left" vertical="center" wrapText="1"/>
      <protection locked="0"/>
    </xf>
    <xf numFmtId="0" fontId="19" fillId="4" borderId="0" xfId="0" applyFont="1" applyFill="1" applyBorder="1" applyAlignment="1">
      <alignment horizontal="center" vertical="center"/>
    </xf>
    <xf numFmtId="0" fontId="19" fillId="4" borderId="13" xfId="0" applyFont="1" applyFill="1" applyBorder="1" applyAlignment="1">
      <alignment horizontal="center" vertical="center"/>
    </xf>
    <xf numFmtId="0" fontId="12" fillId="5" borderId="24" xfId="0" applyFont="1" applyFill="1" applyBorder="1" applyAlignment="1">
      <alignment horizontal="center" vertical="center" wrapText="1"/>
    </xf>
    <xf numFmtId="0" fontId="21" fillId="5" borderId="26" xfId="0" applyFont="1" applyFill="1" applyBorder="1" applyAlignment="1">
      <alignment horizontal="left" vertical="center" wrapText="1"/>
    </xf>
    <xf numFmtId="0" fontId="16" fillId="5" borderId="23" xfId="0" applyFont="1" applyFill="1" applyBorder="1" applyAlignment="1">
      <alignment horizontal="left" vertical="center" wrapText="1"/>
    </xf>
    <xf numFmtId="0" fontId="26" fillId="0" borderId="24" xfId="0" applyFont="1" applyBorder="1" applyAlignment="1" applyProtection="1">
      <alignment horizontal="left" vertical="center" wrapText="1"/>
      <protection locked="0"/>
    </xf>
    <xf numFmtId="0" fontId="0" fillId="7" borderId="24" xfId="0" applyFill="1" applyBorder="1" applyAlignment="1">
      <alignment horizontal="center"/>
    </xf>
    <xf numFmtId="0" fontId="19" fillId="0" borderId="9" xfId="0" applyFont="1" applyBorder="1" applyAlignment="1">
      <alignment horizontal="center" vertical="center"/>
    </xf>
    <xf numFmtId="0" fontId="19" fillId="0" borderId="22" xfId="0" applyFont="1" applyBorder="1" applyAlignment="1">
      <alignment horizontal="center" vertical="center"/>
    </xf>
    <xf numFmtId="0" fontId="19" fillId="0" borderId="10" xfId="0" applyFont="1" applyBorder="1" applyAlignment="1">
      <alignment horizontal="center" vertical="center"/>
    </xf>
    <xf numFmtId="0" fontId="19" fillId="0" borderId="11" xfId="0" applyFont="1" applyBorder="1" applyAlignment="1">
      <alignment horizontal="center" vertical="center"/>
    </xf>
    <xf numFmtId="0" fontId="16" fillId="5" borderId="24" xfId="0" applyFont="1" applyFill="1" applyBorder="1" applyAlignment="1">
      <alignment horizontal="left" vertical="center" wrapText="1"/>
    </xf>
    <xf numFmtId="0" fontId="26" fillId="0" borderId="9" xfId="0" applyFont="1" applyBorder="1" applyAlignment="1" applyProtection="1">
      <alignment horizontal="left" vertical="center" wrapText="1"/>
      <protection locked="0"/>
    </xf>
    <xf numFmtId="0" fontId="26" fillId="0" borderId="10" xfId="0" applyFont="1" applyBorder="1" applyAlignment="1" applyProtection="1">
      <alignment horizontal="left" vertical="center" wrapText="1"/>
      <protection locked="0"/>
    </xf>
    <xf numFmtId="0" fontId="26" fillId="0" borderId="11" xfId="0" applyFont="1" applyBorder="1" applyAlignment="1" applyProtection="1">
      <alignment horizontal="left" vertical="center" wrapText="1"/>
      <protection locked="0"/>
    </xf>
    <xf numFmtId="0" fontId="26" fillId="0" borderId="14" xfId="0" applyFont="1" applyBorder="1" applyAlignment="1" applyProtection="1">
      <alignment horizontal="left" vertical="center" wrapText="1"/>
      <protection locked="0"/>
    </xf>
    <xf numFmtId="0" fontId="26" fillId="0" borderId="15" xfId="0" applyFont="1" applyBorder="1" applyAlignment="1" applyProtection="1">
      <alignment horizontal="left" vertical="center" wrapText="1"/>
      <protection locked="0"/>
    </xf>
    <xf numFmtId="0" fontId="26" fillId="0" borderId="16" xfId="0" applyFont="1" applyBorder="1" applyAlignment="1" applyProtection="1">
      <alignment horizontal="left" vertical="center" wrapText="1"/>
      <protection locked="0"/>
    </xf>
    <xf numFmtId="0" fontId="16" fillId="5" borderId="24" xfId="0" applyFont="1" applyFill="1" applyBorder="1" applyAlignment="1">
      <alignment horizontal="left" vertical="center"/>
    </xf>
    <xf numFmtId="0" fontId="16" fillId="0" borderId="24" xfId="0" applyFont="1" applyBorder="1" applyAlignment="1" applyProtection="1">
      <alignment horizontal="left" vertical="center" wrapText="1"/>
      <protection locked="0"/>
    </xf>
    <xf numFmtId="0" fontId="26" fillId="0" borderId="24" xfId="0" applyFont="1" applyFill="1" applyBorder="1" applyAlignment="1" applyProtection="1">
      <alignment horizontal="left" vertical="center" wrapText="1"/>
      <protection locked="0"/>
    </xf>
    <xf numFmtId="0" fontId="16" fillId="5" borderId="9" xfId="0" applyFont="1" applyFill="1" applyBorder="1" applyAlignment="1">
      <alignment horizontal="left" vertical="center"/>
    </xf>
    <xf numFmtId="0" fontId="16" fillId="5" borderId="11" xfId="0" applyFont="1" applyFill="1" applyBorder="1" applyAlignment="1">
      <alignment horizontal="left" vertical="center"/>
    </xf>
    <xf numFmtId="0" fontId="16" fillId="5" borderId="12" xfId="0" applyFont="1" applyFill="1" applyBorder="1" applyAlignment="1">
      <alignment horizontal="left" vertical="center"/>
    </xf>
    <xf numFmtId="0" fontId="16" fillId="5" borderId="13" xfId="0" applyFont="1" applyFill="1" applyBorder="1" applyAlignment="1">
      <alignment horizontal="left" vertical="center"/>
    </xf>
    <xf numFmtId="0" fontId="16" fillId="5" borderId="14" xfId="0" applyFont="1" applyFill="1" applyBorder="1" applyAlignment="1">
      <alignment horizontal="left" vertical="center"/>
    </xf>
    <xf numFmtId="0" fontId="16" fillId="5" borderId="16" xfId="0" applyFont="1" applyFill="1" applyBorder="1" applyAlignment="1">
      <alignment horizontal="left" vertical="center"/>
    </xf>
    <xf numFmtId="0" fontId="30" fillId="0" borderId="24" xfId="0" applyFont="1" applyBorder="1" applyAlignment="1" applyProtection="1">
      <alignment horizontal="left" vertical="center" wrapText="1"/>
      <protection locked="0"/>
    </xf>
    <xf numFmtId="0" fontId="16" fillId="5" borderId="24" xfId="2" applyFont="1" applyFill="1" applyBorder="1" applyAlignment="1">
      <alignment horizontal="left" vertical="center" wrapText="1"/>
    </xf>
    <xf numFmtId="0" fontId="28" fillId="0" borderId="24" xfId="2" applyFont="1" applyFill="1" applyBorder="1" applyAlignment="1" applyProtection="1">
      <alignment horizontal="left" vertical="center" wrapText="1"/>
      <protection locked="0"/>
    </xf>
    <xf numFmtId="0" fontId="19" fillId="0" borderId="23" xfId="0" applyFont="1" applyBorder="1" applyAlignment="1">
      <alignment horizontal="center" vertical="center"/>
    </xf>
    <xf numFmtId="0" fontId="0" fillId="7" borderId="27" xfId="0" applyFill="1" applyBorder="1" applyAlignment="1">
      <alignment horizontal="center"/>
    </xf>
    <xf numFmtId="0" fontId="21" fillId="5" borderId="24" xfId="0" applyFont="1" applyFill="1" applyBorder="1" applyAlignment="1">
      <alignment horizontal="left" vertical="center"/>
    </xf>
    <xf numFmtId="0" fontId="16" fillId="5" borderId="26" xfId="0" applyFont="1" applyFill="1" applyBorder="1" applyAlignment="1">
      <alignment horizontal="left" vertical="center"/>
    </xf>
    <xf numFmtId="0" fontId="19" fillId="5" borderId="17" xfId="0" applyFont="1" applyFill="1" applyBorder="1" applyAlignment="1">
      <alignment horizontal="center" vertical="center"/>
    </xf>
    <xf numFmtId="0" fontId="19" fillId="5" borderId="18" xfId="0" applyFont="1" applyFill="1" applyBorder="1" applyAlignment="1">
      <alignment horizontal="center" vertical="center"/>
    </xf>
    <xf numFmtId="0" fontId="12" fillId="4" borderId="19" xfId="0" applyFont="1" applyFill="1" applyBorder="1" applyAlignment="1">
      <alignment horizontal="center" vertical="center" wrapText="1"/>
    </xf>
    <xf numFmtId="0" fontId="12" fillId="4" borderId="18" xfId="0" applyFont="1" applyFill="1" applyBorder="1" applyAlignment="1">
      <alignment horizontal="center" vertical="center" wrapText="1"/>
    </xf>
    <xf numFmtId="14" fontId="12" fillId="4" borderId="17" xfId="0" applyNumberFormat="1" applyFont="1" applyFill="1" applyBorder="1" applyAlignment="1">
      <alignment horizontal="center" vertical="center"/>
    </xf>
    <xf numFmtId="14" fontId="12" fillId="4" borderId="21" xfId="0" applyNumberFormat="1" applyFont="1" applyFill="1" applyBorder="1" applyAlignment="1">
      <alignment horizontal="center" vertical="center"/>
    </xf>
    <xf numFmtId="0" fontId="19" fillId="4" borderId="9" xfId="0" applyFont="1" applyFill="1" applyBorder="1" applyAlignment="1">
      <alignment horizontal="center" vertical="center"/>
    </xf>
    <xf numFmtId="0" fontId="19" fillId="4" borderId="22" xfId="0" applyFont="1" applyFill="1" applyBorder="1" applyAlignment="1">
      <alignment horizontal="center" vertical="center"/>
    </xf>
    <xf numFmtId="0" fontId="19" fillId="4" borderId="23" xfId="0" applyFont="1" applyFill="1" applyBorder="1" applyAlignment="1">
      <alignment horizontal="center" vertical="center"/>
    </xf>
    <xf numFmtId="0" fontId="19" fillId="6" borderId="12" xfId="0" applyFont="1" applyFill="1" applyBorder="1" applyAlignment="1">
      <alignment horizontal="center" vertical="center" textRotation="90" wrapText="1"/>
    </xf>
    <xf numFmtId="0" fontId="22" fillId="0" borderId="24" xfId="0" applyFont="1" applyBorder="1" applyAlignment="1" applyProtection="1">
      <alignment horizontal="left" vertical="center" wrapText="1"/>
      <protection locked="0"/>
    </xf>
    <xf numFmtId="0" fontId="22" fillId="0" borderId="24" xfId="0" applyFont="1" applyBorder="1" applyAlignment="1" applyProtection="1">
      <alignment horizontal="center" vertical="center"/>
      <protection locked="0"/>
    </xf>
    <xf numFmtId="14" fontId="26" fillId="4" borderId="24" xfId="0" applyNumberFormat="1" applyFont="1" applyFill="1" applyBorder="1" applyAlignment="1" applyProtection="1">
      <alignment horizontal="left" vertical="center" wrapText="1"/>
      <protection locked="0"/>
    </xf>
    <xf numFmtId="0" fontId="26" fillId="4" borderId="24" xfId="0" applyFont="1" applyFill="1" applyBorder="1" applyAlignment="1" applyProtection="1">
      <alignment horizontal="left" vertical="center" wrapText="1"/>
      <protection locked="0"/>
    </xf>
    <xf numFmtId="0" fontId="14" fillId="4" borderId="10" xfId="2" applyFill="1" applyBorder="1" applyAlignment="1">
      <alignment horizontal="center"/>
    </xf>
    <xf numFmtId="0" fontId="14" fillId="4" borderId="0" xfId="2" applyFill="1" applyBorder="1" applyAlignment="1">
      <alignment horizontal="center"/>
    </xf>
    <xf numFmtId="0" fontId="15" fillId="4" borderId="10" xfId="2" applyFont="1" applyFill="1" applyBorder="1" applyAlignment="1">
      <alignment horizontal="right" vertical="center" wrapText="1"/>
    </xf>
    <xf numFmtId="0" fontId="15" fillId="4" borderId="11" xfId="2" applyFont="1" applyFill="1" applyBorder="1" applyAlignment="1">
      <alignment horizontal="right" vertical="center" wrapText="1"/>
    </xf>
    <xf numFmtId="0" fontId="15" fillId="4" borderId="0" xfId="2" applyFont="1" applyFill="1" applyBorder="1" applyAlignment="1">
      <alignment horizontal="right" vertical="center" wrapText="1"/>
    </xf>
    <xf numFmtId="0" fontId="15" fillId="4" borderId="13" xfId="2" applyFont="1" applyFill="1" applyBorder="1" applyAlignment="1">
      <alignment horizontal="right" vertical="center" wrapText="1"/>
    </xf>
    <xf numFmtId="0" fontId="17" fillId="4" borderId="0" xfId="2" applyFont="1" applyFill="1" applyBorder="1" applyAlignment="1">
      <alignment horizontal="center" vertical="center" wrapText="1"/>
    </xf>
    <xf numFmtId="0" fontId="18" fillId="4" borderId="0" xfId="0" applyFont="1" applyFill="1" applyBorder="1" applyAlignment="1">
      <alignment horizontal="center" vertical="top" wrapText="1"/>
    </xf>
    <xf numFmtId="0" fontId="18" fillId="4" borderId="13" xfId="0" applyFont="1" applyFill="1" applyBorder="1" applyAlignment="1">
      <alignment horizontal="center" vertical="top" wrapText="1"/>
    </xf>
    <xf numFmtId="0" fontId="17" fillId="4" borderId="13" xfId="2" applyFont="1" applyFill="1" applyBorder="1" applyAlignment="1">
      <alignment horizontal="center" vertical="center" wrapText="1"/>
    </xf>
    <xf numFmtId="0" fontId="26" fillId="0" borderId="24" xfId="0" applyFont="1" applyBorder="1" applyAlignment="1" applyProtection="1">
      <alignment horizontal="left" vertical="center"/>
      <protection locked="0"/>
    </xf>
    <xf numFmtId="0" fontId="12" fillId="0" borderId="24" xfId="0" applyFont="1" applyBorder="1" applyAlignment="1" applyProtection="1">
      <alignment horizontal="left"/>
      <protection locked="0"/>
    </xf>
    <xf numFmtId="0" fontId="26" fillId="0" borderId="25" xfId="0" applyFont="1" applyBorder="1" applyAlignment="1" applyProtection="1">
      <alignment horizontal="left" vertical="center" wrapText="1"/>
      <protection locked="0"/>
    </xf>
    <xf numFmtId="0" fontId="22" fillId="0" borderId="25" xfId="0" applyFont="1" applyBorder="1" applyAlignment="1" applyProtection="1">
      <alignment horizontal="left" vertical="center" wrapText="1"/>
      <protection locked="0"/>
    </xf>
    <xf numFmtId="0" fontId="12" fillId="0" borderId="25" xfId="0" applyFont="1" applyBorder="1" applyAlignment="1" applyProtection="1">
      <alignment horizontal="left"/>
      <protection locked="0"/>
    </xf>
    <xf numFmtId="0" fontId="11" fillId="0" borderId="0" xfId="0" applyFont="1" applyAlignment="1">
      <alignment horizontal="center"/>
    </xf>
    <xf numFmtId="0" fontId="5" fillId="2" borderId="0" xfId="0" applyFont="1" applyFill="1" applyBorder="1" applyAlignment="1">
      <alignment horizontal="center" vertical="center"/>
    </xf>
    <xf numFmtId="0" fontId="4" fillId="0" borderId="0" xfId="0" applyFont="1" applyBorder="1" applyAlignment="1">
      <alignment horizontal="center"/>
    </xf>
    <xf numFmtId="0" fontId="7" fillId="0" borderId="0" xfId="0" applyFont="1" applyBorder="1" applyAlignment="1">
      <alignment horizontal="center"/>
    </xf>
  </cellXfs>
  <cellStyles count="4">
    <cellStyle name="Normal" xfId="0" builtinId="0"/>
    <cellStyle name="Normal 3 2" xfId="3"/>
    <cellStyle name="Normal_Hoja1" xfId="2"/>
    <cellStyle name="Porcentaje" xfId="1" builtinId="5"/>
  </cellStyles>
  <dxfs count="3">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s>
  <tableStyles count="0" defaultTableStyle="TableStyleMedium2" defaultPivotStyle="PivotStyleLight16"/>
  <colors>
    <mruColors>
      <color rgb="FF00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a:lstStyle/>
          <a:p>
            <a:pPr>
              <a:defRPr sz="1200" b="1" i="0" u="none" strike="noStrike" baseline="0">
                <a:solidFill>
                  <a:srgbClr val="000000"/>
                </a:solidFill>
                <a:latin typeface="Calibri"/>
                <a:ea typeface="Calibri"/>
                <a:cs typeface="Calibri"/>
              </a:defRPr>
            </a:pPr>
            <a:r>
              <a:rPr lang="es-CO" b="1"/>
              <a:t>Nivel</a:t>
            </a:r>
            <a:r>
              <a:rPr lang="es-CO" b="1" baseline="0"/>
              <a:t> de Implementación del Nuevo Modelo Estándar de Control Interno</a:t>
            </a:r>
            <a:endParaRPr lang="es-CO" b="1"/>
          </a:p>
        </c:rich>
      </c:tx>
      <c:layout>
        <c:manualLayout>
          <c:xMode val="edge"/>
          <c:yMode val="edge"/>
          <c:x val="0.34921475395285734"/>
          <c:y val="2.1164021164021163E-2"/>
        </c:manualLayout>
      </c:layout>
      <c:overlay val="0"/>
    </c:title>
    <c:autoTitleDeleted val="0"/>
    <c:plotArea>
      <c:layout/>
      <c:barChart>
        <c:barDir val="col"/>
        <c:grouping val="clustered"/>
        <c:varyColors val="0"/>
        <c:ser>
          <c:idx val="0"/>
          <c:order val="0"/>
          <c:tx>
            <c:strRef>
              <c:f>'IN.02.CI'!$C$54</c:f>
              <c:strCache>
                <c:ptCount val="1"/>
                <c:pt idx="0">
                  <c:v>META DEL PERIODO
</c:v>
                </c:pt>
              </c:strCache>
            </c:strRef>
          </c:tx>
          <c:spPr>
            <a:gradFill flip="none" rotWithShape="1">
              <a:gsLst>
                <a:gs pos="0">
                  <a:schemeClr val="accent6">
                    <a:lumMod val="89000"/>
                  </a:schemeClr>
                </a:gs>
                <a:gs pos="23000">
                  <a:schemeClr val="accent6">
                    <a:lumMod val="89000"/>
                  </a:schemeClr>
                </a:gs>
                <a:gs pos="69000">
                  <a:schemeClr val="accent6">
                    <a:lumMod val="75000"/>
                  </a:schemeClr>
                </a:gs>
                <a:gs pos="97000">
                  <a:schemeClr val="accent6">
                    <a:lumMod val="70000"/>
                  </a:schemeClr>
                </a:gs>
              </a:gsLst>
              <a:path path="circle">
                <a:fillToRect l="50000" t="50000" r="50000" b="50000"/>
              </a:path>
              <a:tileRect/>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'IN.02.CI'!$C$55:$C$64</c:f>
              <c:numCache>
                <c:formatCode>0%</c:formatCode>
                <c:ptCount val="10"/>
                <c:pt idx="0">
                  <c:v>0.8</c:v>
                </c:pt>
                <c:pt idx="1">
                  <c:v>0.85</c:v>
                </c:pt>
                <c:pt idx="2">
                  <c:v>0.9</c:v>
                </c:pt>
                <c:pt idx="3">
                  <c:v>0.95</c:v>
                </c:pt>
              </c:numCache>
            </c:numRef>
          </c:val>
          <c:extLst>
            <c:ext xmlns:c16="http://schemas.microsoft.com/office/drawing/2014/chart" uri="{C3380CC4-5D6E-409C-BE32-E72D297353CC}">
              <c16:uniqueId val="{00000000-6163-42DE-9E2C-781FEB18DD08}"/>
            </c:ext>
          </c:extLst>
        </c:ser>
        <c:ser>
          <c:idx val="1"/>
          <c:order val="1"/>
          <c:tx>
            <c:strRef>
              <c:f>'IN.02.CI'!$G$54</c:f>
              <c:strCache>
                <c:ptCount val="1"/>
                <c:pt idx="0">
                  <c:v>RESULTADO</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val>
            <c:numRef>
              <c:f>'IN.02.CI'!$G$55:$G$64</c:f>
              <c:numCache>
                <c:formatCode>0.0%</c:formatCode>
                <c:ptCount val="10"/>
                <c:pt idx="0">
                  <c:v>0.80800000000000005</c:v>
                </c:pt>
                <c:pt idx="1">
                  <c:v>0.82799999999999996</c:v>
                </c:pt>
              </c:numCache>
            </c:numRef>
          </c:val>
          <c:extLst>
            <c:ext xmlns:c16="http://schemas.microsoft.com/office/drawing/2014/chart" uri="{C3380CC4-5D6E-409C-BE32-E72D297353CC}">
              <c16:uniqueId val="{00000001-6163-42DE-9E2C-781FEB18DD08}"/>
            </c:ext>
          </c:extLst>
        </c:ser>
        <c:dLbls>
          <c:showLegendKey val="0"/>
          <c:showVal val="0"/>
          <c:showCatName val="0"/>
          <c:showSerName val="0"/>
          <c:showPercent val="0"/>
          <c:showBubbleSize val="0"/>
        </c:dLbls>
        <c:gapWidth val="75"/>
        <c:axId val="320184552"/>
        <c:axId val="1"/>
      </c:barChart>
      <c:catAx>
        <c:axId val="320184552"/>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
        <c:crosses val="autoZero"/>
        <c:auto val="1"/>
        <c:lblAlgn val="ctr"/>
        <c:lblOffset val="100"/>
        <c:noMultiLvlLbl val="0"/>
      </c:catAx>
      <c:valAx>
        <c:axId val="1"/>
        <c:scaling>
          <c:orientation val="minMax"/>
        </c:scaling>
        <c:delete val="0"/>
        <c:axPos val="l"/>
        <c:majorGridlines/>
        <c:numFmt formatCode="0%"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320184552"/>
        <c:crosses val="autoZero"/>
        <c:crossBetween val="between"/>
      </c:valAx>
    </c:plotArea>
    <c:legend>
      <c:legendPos val="r"/>
      <c:layout>
        <c:manualLayout>
          <c:xMode val="edge"/>
          <c:yMode val="edge"/>
          <c:x val="0.89855153613044747"/>
          <c:y val="4.7619047619047616E-2"/>
          <c:w val="8.5990439600846957E-2"/>
          <c:h val="0.28968378952630919"/>
        </c:manualLayout>
      </c:layout>
      <c:overlay val="0"/>
      <c:txPr>
        <a:bodyPr/>
        <a:lstStyle/>
        <a:p>
          <a:pPr>
            <a:defRPr sz="710" b="0" i="0" u="none" strike="noStrike" baseline="0">
              <a:solidFill>
                <a:srgbClr val="000000"/>
              </a:solidFill>
              <a:latin typeface="Calibri"/>
              <a:ea typeface="Calibri"/>
              <a:cs typeface="Calibri"/>
            </a:defRPr>
          </a:pPr>
          <a:endParaRPr lang="es-CO"/>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0040488063963469E-2"/>
          <c:y val="3.6529666037268628E-2"/>
          <c:w val="0.91918152892341343"/>
          <c:h val="0.80193651682704947"/>
        </c:manualLayout>
      </c:layout>
      <c:barChart>
        <c:barDir val="col"/>
        <c:grouping val="clustered"/>
        <c:varyColors val="0"/>
        <c:ser>
          <c:idx val="0"/>
          <c:order val="0"/>
          <c:tx>
            <c:strRef>
              <c:f>'soporte medición dic 2019'!$K$33</c:f>
              <c:strCache>
                <c:ptCount val="1"/>
                <c:pt idx="0">
                  <c:v>Rangos</c:v>
                </c:pt>
              </c:strCache>
            </c:strRef>
          </c:tx>
          <c:spPr>
            <a:gradFill>
              <a:gsLst>
                <a:gs pos="0">
                  <a:srgbClr val="009900"/>
                </a:gs>
                <a:gs pos="78000">
                  <a:srgbClr val="FF0000"/>
                </a:gs>
                <a:gs pos="23000">
                  <a:srgbClr val="FFFF00"/>
                </a:gs>
                <a:gs pos="34000">
                  <a:srgbClr val="FFFF00"/>
                </a:gs>
                <a:gs pos="58000">
                  <a:srgbClr val="FF6600"/>
                </a:gs>
                <a:gs pos="100000">
                  <a:srgbClr val="C00000"/>
                </a:gs>
              </a:gsLst>
              <a:lin ang="5400000" scaled="0"/>
            </a:gradFill>
            <a:ln>
              <a:noFill/>
            </a:ln>
            <a:effectLst/>
          </c:spPr>
          <c:invertIfNegative val="0"/>
          <c:cat>
            <c:strRef>
              <c:f>'soporte medición dic 2019'!$J$34:$J$38</c:f>
              <c:strCache>
                <c:ptCount val="5"/>
                <c:pt idx="0">
                  <c:v>Ambiente de Control</c:v>
                </c:pt>
                <c:pt idx="1">
                  <c:v>Gestión de los riesgos institucionales</c:v>
                </c:pt>
                <c:pt idx="2">
                  <c:v>Actividades de Control </c:v>
                </c:pt>
                <c:pt idx="3">
                  <c:v>Información y Comunicación</c:v>
                </c:pt>
                <c:pt idx="4">
                  <c:v>Monitoreo o supervisión continua </c:v>
                </c:pt>
              </c:strCache>
            </c:strRef>
          </c:cat>
          <c:val>
            <c:numRef>
              <c:f>'soporte medición dic 2019'!$K$34:$K$38</c:f>
              <c:numCache>
                <c:formatCode>General</c:formatCode>
                <c:ptCount val="5"/>
                <c:pt idx="0">
                  <c:v>100</c:v>
                </c:pt>
                <c:pt idx="1">
                  <c:v>100</c:v>
                </c:pt>
                <c:pt idx="2">
                  <c:v>100</c:v>
                </c:pt>
                <c:pt idx="3">
                  <c:v>100</c:v>
                </c:pt>
                <c:pt idx="4">
                  <c:v>100</c:v>
                </c:pt>
              </c:numCache>
            </c:numRef>
          </c:val>
          <c:extLst>
            <c:ext xmlns:c16="http://schemas.microsoft.com/office/drawing/2014/chart" uri="{C3380CC4-5D6E-409C-BE32-E72D297353CC}">
              <c16:uniqueId val="{00000000-9096-4D48-AA77-0E3DFEA9D6DF}"/>
            </c:ext>
          </c:extLst>
        </c:ser>
        <c:dLbls>
          <c:showLegendKey val="0"/>
          <c:showVal val="0"/>
          <c:showCatName val="0"/>
          <c:showSerName val="0"/>
          <c:showPercent val="0"/>
          <c:showBubbleSize val="0"/>
        </c:dLbls>
        <c:gapWidth val="150"/>
        <c:axId val="-1023050096"/>
        <c:axId val="-1023040304"/>
      </c:barChart>
      <c:scatterChart>
        <c:scatterStyle val="lineMarker"/>
        <c:varyColors val="0"/>
        <c:ser>
          <c:idx val="1"/>
          <c:order val="1"/>
          <c:tx>
            <c:strRef>
              <c:f>'soporte medición dic 2019'!$L$33</c:f>
              <c:strCache>
                <c:ptCount val="1"/>
                <c:pt idx="0">
                  <c:v>Puntaje actual</c:v>
                </c:pt>
              </c:strCache>
            </c:strRef>
          </c:tx>
          <c:spPr>
            <a:ln w="25400" cap="rnd">
              <a:noFill/>
              <a:round/>
            </a:ln>
            <a:effectLst/>
          </c:spPr>
          <c:marker>
            <c:symbol val="circle"/>
            <c:size val="5"/>
            <c:spPr>
              <a:solidFill>
                <a:schemeClr val="accent2"/>
              </a:solidFill>
              <a:ln w="9525">
                <a:solidFill>
                  <a:schemeClr val="accent2"/>
                </a:solidFill>
              </a:ln>
              <a:effectLst/>
            </c:spPr>
          </c:marker>
          <c:dPt>
            <c:idx val="0"/>
            <c:marker>
              <c:symbol val="dash"/>
              <c:size val="13"/>
              <c:spPr>
                <a:solidFill>
                  <a:schemeClr val="tx1"/>
                </a:solidFill>
                <a:ln w="25400">
                  <a:solidFill>
                    <a:schemeClr val="tx1"/>
                  </a:solidFill>
                  <a:prstDash val="solid"/>
                  <a:headEnd type="triangle"/>
                </a:ln>
                <a:effectLst/>
              </c:spPr>
            </c:marker>
            <c:bubble3D val="0"/>
            <c:spPr>
              <a:ln w="38100" cap="rnd">
                <a:solidFill>
                  <a:schemeClr val="tx1"/>
                </a:solidFill>
                <a:prstDash val="dash"/>
                <a:round/>
                <a:headEnd type="triangle"/>
              </a:ln>
              <a:effectLst/>
            </c:spPr>
            <c:extLst>
              <c:ext xmlns:c16="http://schemas.microsoft.com/office/drawing/2014/chart" uri="{C3380CC4-5D6E-409C-BE32-E72D297353CC}">
                <c16:uniqueId val="{00000002-9096-4D48-AA77-0E3DFEA9D6DF}"/>
              </c:ext>
            </c:extLst>
          </c:dPt>
          <c:dPt>
            <c:idx val="1"/>
            <c:marker>
              <c:symbol val="dash"/>
              <c:size val="13"/>
              <c:spPr>
                <a:solidFill>
                  <a:schemeClr val="tx1"/>
                </a:solidFill>
                <a:ln w="25400">
                  <a:solidFill>
                    <a:schemeClr val="tx1"/>
                  </a:solidFill>
                  <a:headEnd type="triangle"/>
                </a:ln>
                <a:effectLst/>
              </c:spPr>
            </c:marker>
            <c:bubble3D val="0"/>
            <c:extLst>
              <c:ext xmlns:c16="http://schemas.microsoft.com/office/drawing/2014/chart" uri="{C3380CC4-5D6E-409C-BE32-E72D297353CC}">
                <c16:uniqueId val="{00000003-9096-4D48-AA77-0E3DFEA9D6DF}"/>
              </c:ext>
            </c:extLst>
          </c:dPt>
          <c:dPt>
            <c:idx val="2"/>
            <c:marker>
              <c:symbol val="dash"/>
              <c:size val="13"/>
              <c:spPr>
                <a:solidFill>
                  <a:schemeClr val="tx1"/>
                </a:solidFill>
                <a:ln w="25400">
                  <a:solidFill>
                    <a:schemeClr val="tx1"/>
                  </a:solidFill>
                  <a:headEnd type="triangle"/>
                </a:ln>
                <a:effectLst/>
              </c:spPr>
            </c:marker>
            <c:bubble3D val="0"/>
            <c:extLst>
              <c:ext xmlns:c16="http://schemas.microsoft.com/office/drawing/2014/chart" uri="{C3380CC4-5D6E-409C-BE32-E72D297353CC}">
                <c16:uniqueId val="{00000004-9096-4D48-AA77-0E3DFEA9D6DF}"/>
              </c:ext>
            </c:extLst>
          </c:dPt>
          <c:dPt>
            <c:idx val="3"/>
            <c:marker>
              <c:symbol val="dash"/>
              <c:size val="13"/>
              <c:spPr>
                <a:solidFill>
                  <a:schemeClr val="tx1"/>
                </a:solidFill>
                <a:ln w="25400">
                  <a:solidFill>
                    <a:schemeClr val="tx1"/>
                  </a:solidFill>
                  <a:headEnd type="triangle"/>
                </a:ln>
                <a:effectLst/>
              </c:spPr>
            </c:marker>
            <c:bubble3D val="0"/>
            <c:extLst>
              <c:ext xmlns:c16="http://schemas.microsoft.com/office/drawing/2014/chart" uri="{C3380CC4-5D6E-409C-BE32-E72D297353CC}">
                <c16:uniqueId val="{00000005-9096-4D48-AA77-0E3DFEA9D6DF}"/>
              </c:ext>
            </c:extLst>
          </c:dPt>
          <c:dPt>
            <c:idx val="4"/>
            <c:marker>
              <c:symbol val="dash"/>
              <c:size val="12"/>
              <c:spPr>
                <a:solidFill>
                  <a:schemeClr val="tx1"/>
                </a:solidFill>
                <a:ln w="22225">
                  <a:solidFill>
                    <a:schemeClr val="tx1"/>
                  </a:solidFill>
                </a:ln>
                <a:effectLst/>
              </c:spPr>
            </c:marker>
            <c:bubble3D val="0"/>
            <c:extLst>
              <c:ext xmlns:c16="http://schemas.microsoft.com/office/drawing/2014/chart" uri="{C3380CC4-5D6E-409C-BE32-E72D297353CC}">
                <c16:uniqueId val="{00000006-9096-4D48-AA77-0E3DFEA9D6DF}"/>
              </c:ext>
            </c:extLst>
          </c:dPt>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xVal>
            <c:strRef>
              <c:f>'soporte medición dic 2019'!$J$34:$J$38</c:f>
              <c:strCache>
                <c:ptCount val="5"/>
                <c:pt idx="0">
                  <c:v>Ambiente de Control</c:v>
                </c:pt>
                <c:pt idx="1">
                  <c:v>Gestión de los riesgos institucionales</c:v>
                </c:pt>
                <c:pt idx="2">
                  <c:v>Actividades de Control </c:v>
                </c:pt>
                <c:pt idx="3">
                  <c:v>Información y Comunicación</c:v>
                </c:pt>
                <c:pt idx="4">
                  <c:v>Monitoreo o supervisión continua </c:v>
                </c:pt>
              </c:strCache>
            </c:strRef>
          </c:xVal>
          <c:yVal>
            <c:numRef>
              <c:f>'soporte medición dic 2019'!$L$34:$L$38</c:f>
              <c:numCache>
                <c:formatCode>0.0</c:formatCode>
                <c:ptCount val="5"/>
                <c:pt idx="0">
                  <c:v>80.8</c:v>
                </c:pt>
                <c:pt idx="1">
                  <c:v>85.357142857142861</c:v>
                </c:pt>
                <c:pt idx="2">
                  <c:v>78.695652173913047</c:v>
                </c:pt>
                <c:pt idx="3">
                  <c:v>83</c:v>
                </c:pt>
                <c:pt idx="4">
                  <c:v>82.608695652173907</c:v>
                </c:pt>
              </c:numCache>
            </c:numRef>
          </c:yVal>
          <c:smooth val="0"/>
          <c:extLst>
            <c:ext xmlns:c16="http://schemas.microsoft.com/office/drawing/2014/chart" uri="{C3380CC4-5D6E-409C-BE32-E72D297353CC}">
              <c16:uniqueId val="{00000007-9096-4D48-AA77-0E3DFEA9D6DF}"/>
            </c:ext>
          </c:extLst>
        </c:ser>
        <c:dLbls>
          <c:showLegendKey val="0"/>
          <c:showVal val="0"/>
          <c:showCatName val="0"/>
          <c:showSerName val="0"/>
          <c:showPercent val="0"/>
          <c:showBubbleSize val="0"/>
        </c:dLbls>
        <c:axId val="-1023050096"/>
        <c:axId val="-1023040304"/>
      </c:scatterChart>
      <c:catAx>
        <c:axId val="-10230500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40304"/>
        <c:crosses val="autoZero"/>
        <c:auto val="1"/>
        <c:lblAlgn val="ctr"/>
        <c:lblOffset val="100"/>
        <c:noMultiLvlLbl val="0"/>
      </c:catAx>
      <c:valAx>
        <c:axId val="-1023040304"/>
        <c:scaling>
          <c:orientation val="minMax"/>
          <c:max val="100"/>
        </c:scaling>
        <c:delete val="0"/>
        <c:axPos val="l"/>
        <c:majorGridlines>
          <c:spPr>
            <a:ln w="6350" cap="flat" cmpd="sng" algn="ctr">
              <a:solidFill>
                <a:schemeClr val="bg1">
                  <a:lumMod val="95000"/>
                </a:schemeClr>
              </a:solidFill>
              <a:prstDash val="sys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50096"/>
        <c:crosses val="autoZero"/>
        <c:crossBetween val="between"/>
        <c:majorUnit val="20"/>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000000000000033" l="0.70000000000000029" r="0.70000000000000029" t="0.75000000000000033" header="0.30000000000000016" footer="0.30000000000000016"/>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0040488063963469E-2"/>
          <c:y val="3.6529666037268628E-2"/>
          <c:w val="0.91918152892341343"/>
          <c:h val="0.80193651682704947"/>
        </c:manualLayout>
      </c:layout>
      <c:barChart>
        <c:barDir val="col"/>
        <c:grouping val="clustered"/>
        <c:varyColors val="0"/>
        <c:ser>
          <c:idx val="0"/>
          <c:order val="0"/>
          <c:tx>
            <c:strRef>
              <c:f>'soporte medición dic 2019'!$K$56</c:f>
              <c:strCache>
                <c:ptCount val="1"/>
                <c:pt idx="0">
                  <c:v>Niveles</c:v>
                </c:pt>
              </c:strCache>
            </c:strRef>
          </c:tx>
          <c:spPr>
            <a:gradFill>
              <a:gsLst>
                <a:gs pos="0">
                  <a:srgbClr val="009900"/>
                </a:gs>
                <a:gs pos="21000">
                  <a:srgbClr val="FFFF00"/>
                </a:gs>
                <a:gs pos="77000">
                  <a:srgbClr val="FF0000"/>
                </a:gs>
                <a:gs pos="39000">
                  <a:srgbClr val="FFFF00"/>
                </a:gs>
                <a:gs pos="46000">
                  <a:srgbClr val="FF6600"/>
                </a:gs>
                <a:gs pos="95000">
                  <a:srgbClr val="8E0000"/>
                </a:gs>
              </a:gsLst>
              <a:lin ang="5400000" scaled="0"/>
            </a:gradFill>
            <a:ln>
              <a:noFill/>
            </a:ln>
            <a:effectLst/>
          </c:spPr>
          <c:invertIfNegative val="0"/>
          <c:cat>
            <c:strRef>
              <c:f>'soporte medición dic 2019'!$J$57:$J$61</c:f>
              <c:strCache>
                <c:ptCount val="5"/>
                <c:pt idx="0">
                  <c:v>Diseño adecuado y efectivo del componente Ambiente de Control</c:v>
                </c:pt>
                <c:pt idx="1">
                  <c:v>Responsabilidades de la Alta dirección y Comité Institucional de Coordinación de Control Interno (línea estratégica)</c:v>
                </c:pt>
                <c:pt idx="2">
                  <c:v>Responsabilidades gerentes públicos y líderes de proceso (primera Línea de defensa)</c:v>
                </c:pt>
                <c:pt idx="3">
                  <c:v>Responsabilidades de los servidores encargados del monitoreo y evaluación de controles y gestión del riesgo (segunda línea de defensa)</c:v>
                </c:pt>
                <c:pt idx="4">
                  <c:v>Responsabilidades del área de control interno (tercera línea de defensa)</c:v>
                </c:pt>
              </c:strCache>
            </c:strRef>
          </c:cat>
          <c:val>
            <c:numRef>
              <c:f>'soporte medición dic 2019'!$K$57:$K$61</c:f>
              <c:numCache>
                <c:formatCode>General</c:formatCode>
                <c:ptCount val="5"/>
                <c:pt idx="0">
                  <c:v>100</c:v>
                </c:pt>
                <c:pt idx="1">
                  <c:v>100</c:v>
                </c:pt>
                <c:pt idx="2">
                  <c:v>100</c:v>
                </c:pt>
                <c:pt idx="3">
                  <c:v>100</c:v>
                </c:pt>
                <c:pt idx="4">
                  <c:v>100</c:v>
                </c:pt>
              </c:numCache>
            </c:numRef>
          </c:val>
          <c:extLst>
            <c:ext xmlns:c16="http://schemas.microsoft.com/office/drawing/2014/chart" uri="{C3380CC4-5D6E-409C-BE32-E72D297353CC}">
              <c16:uniqueId val="{00000000-3A8B-4086-B183-A8A8AD8D3503}"/>
            </c:ext>
          </c:extLst>
        </c:ser>
        <c:dLbls>
          <c:showLegendKey val="0"/>
          <c:showVal val="0"/>
          <c:showCatName val="0"/>
          <c:showSerName val="0"/>
          <c:showPercent val="0"/>
          <c:showBubbleSize val="0"/>
        </c:dLbls>
        <c:gapWidth val="150"/>
        <c:axId val="-1023041936"/>
        <c:axId val="-1023055536"/>
      </c:barChart>
      <c:scatterChart>
        <c:scatterStyle val="lineMarker"/>
        <c:varyColors val="0"/>
        <c:ser>
          <c:idx val="1"/>
          <c:order val="1"/>
          <c:tx>
            <c:strRef>
              <c:f>'soporte medición dic 2019'!$L$56</c:f>
              <c:strCache>
                <c:ptCount val="1"/>
                <c:pt idx="0">
                  <c:v>Calificación</c:v>
                </c:pt>
              </c:strCache>
            </c:strRef>
          </c:tx>
          <c:spPr>
            <a:ln w="25400" cap="rnd">
              <a:noFill/>
              <a:round/>
            </a:ln>
            <a:effectLst/>
          </c:spPr>
          <c:marker>
            <c:symbol val="dash"/>
            <c:size val="12"/>
            <c:spPr>
              <a:solidFill>
                <a:schemeClr val="tx1"/>
              </a:solidFill>
              <a:ln w="22225">
                <a:solidFill>
                  <a:schemeClr val="tx1"/>
                </a:solidFill>
              </a:ln>
              <a:effectLst/>
            </c:spPr>
          </c:marker>
          <c:dPt>
            <c:idx val="0"/>
            <c:marker>
              <c:spPr>
                <a:solidFill>
                  <a:schemeClr val="tx1"/>
                </a:solidFill>
                <a:ln w="22225">
                  <a:solidFill>
                    <a:schemeClr val="tx1"/>
                  </a:solidFill>
                  <a:prstDash val="solid"/>
                  <a:headEnd type="triangle"/>
                </a:ln>
                <a:effectLst/>
              </c:spPr>
            </c:marker>
            <c:bubble3D val="0"/>
            <c:spPr>
              <a:ln w="38100" cap="rnd">
                <a:solidFill>
                  <a:schemeClr val="tx1"/>
                </a:solidFill>
                <a:prstDash val="dash"/>
                <a:round/>
                <a:headEnd type="triangle"/>
              </a:ln>
              <a:effectLst/>
            </c:spPr>
            <c:extLst>
              <c:ext xmlns:c16="http://schemas.microsoft.com/office/drawing/2014/chart" uri="{C3380CC4-5D6E-409C-BE32-E72D297353CC}">
                <c16:uniqueId val="{00000002-3A8B-4086-B183-A8A8AD8D3503}"/>
              </c:ext>
            </c:extLst>
          </c:dPt>
          <c:dPt>
            <c:idx val="1"/>
            <c:marker>
              <c:spPr>
                <a:solidFill>
                  <a:schemeClr val="tx1"/>
                </a:solidFill>
                <a:ln w="22225">
                  <a:solidFill>
                    <a:schemeClr val="tx1"/>
                  </a:solidFill>
                  <a:headEnd type="triangle"/>
                </a:ln>
                <a:effectLst/>
              </c:spPr>
            </c:marker>
            <c:bubble3D val="0"/>
            <c:extLst>
              <c:ext xmlns:c16="http://schemas.microsoft.com/office/drawing/2014/chart" uri="{C3380CC4-5D6E-409C-BE32-E72D297353CC}">
                <c16:uniqueId val="{00000003-3A8B-4086-B183-A8A8AD8D3503}"/>
              </c:ext>
            </c:extLst>
          </c:dPt>
          <c:dPt>
            <c:idx val="2"/>
            <c:marker>
              <c:spPr>
                <a:solidFill>
                  <a:schemeClr val="tx1"/>
                </a:solidFill>
                <a:ln w="22225">
                  <a:solidFill>
                    <a:schemeClr val="tx1"/>
                  </a:solidFill>
                  <a:headEnd type="triangle"/>
                </a:ln>
                <a:effectLst/>
              </c:spPr>
            </c:marker>
            <c:bubble3D val="0"/>
            <c:extLst>
              <c:ext xmlns:c16="http://schemas.microsoft.com/office/drawing/2014/chart" uri="{C3380CC4-5D6E-409C-BE32-E72D297353CC}">
                <c16:uniqueId val="{00000004-3A8B-4086-B183-A8A8AD8D3503}"/>
              </c:ext>
            </c:extLst>
          </c:dPt>
          <c:dLbls>
            <c:numFmt formatCode="#,##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xVal>
            <c:strRef>
              <c:f>'soporte medición dic 2019'!$J$57:$J$61</c:f>
              <c:strCache>
                <c:ptCount val="5"/>
                <c:pt idx="0">
                  <c:v>Diseño adecuado y efectivo del componente Ambiente de Control</c:v>
                </c:pt>
                <c:pt idx="1">
                  <c:v>Responsabilidades de la Alta dirección y Comité Institucional de Coordinación de Control Interno (línea estratégica)</c:v>
                </c:pt>
                <c:pt idx="2">
                  <c:v>Responsabilidades gerentes públicos y líderes de proceso (primera Línea de defensa)</c:v>
                </c:pt>
                <c:pt idx="3">
                  <c:v>Responsabilidades de los servidores encargados del monitoreo y evaluación de controles y gestión del riesgo (segunda línea de defensa)</c:v>
                </c:pt>
                <c:pt idx="4">
                  <c:v>Responsabilidades del área de control interno (tercera línea de defensa)</c:v>
                </c:pt>
              </c:strCache>
            </c:strRef>
          </c:xVal>
          <c:yVal>
            <c:numRef>
              <c:f>'soporte medición dic 2019'!$L$57:$L$61</c:f>
              <c:numCache>
                <c:formatCode>0.0</c:formatCode>
                <c:ptCount val="5"/>
                <c:pt idx="0">
                  <c:v>80</c:v>
                </c:pt>
                <c:pt idx="1">
                  <c:v>85</c:v>
                </c:pt>
                <c:pt idx="2">
                  <c:v>76</c:v>
                </c:pt>
                <c:pt idx="3">
                  <c:v>83.333333333333329</c:v>
                </c:pt>
                <c:pt idx="4" formatCode="0.00">
                  <c:v>80</c:v>
                </c:pt>
              </c:numCache>
            </c:numRef>
          </c:yVal>
          <c:smooth val="0"/>
          <c:extLst>
            <c:ext xmlns:c16="http://schemas.microsoft.com/office/drawing/2014/chart" uri="{C3380CC4-5D6E-409C-BE32-E72D297353CC}">
              <c16:uniqueId val="{00000005-3A8B-4086-B183-A8A8AD8D3503}"/>
            </c:ext>
          </c:extLst>
        </c:ser>
        <c:dLbls>
          <c:showLegendKey val="0"/>
          <c:showVal val="0"/>
          <c:showCatName val="0"/>
          <c:showSerName val="0"/>
          <c:showPercent val="0"/>
          <c:showBubbleSize val="0"/>
        </c:dLbls>
        <c:axId val="-1023041936"/>
        <c:axId val="-1023055536"/>
      </c:scatterChart>
      <c:catAx>
        <c:axId val="-10230419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55536"/>
        <c:crosses val="autoZero"/>
        <c:auto val="1"/>
        <c:lblAlgn val="ctr"/>
        <c:lblOffset val="100"/>
        <c:noMultiLvlLbl val="0"/>
      </c:catAx>
      <c:valAx>
        <c:axId val="-1023055536"/>
        <c:scaling>
          <c:orientation val="minMax"/>
          <c:max val="100"/>
        </c:scaling>
        <c:delete val="0"/>
        <c:axPos val="l"/>
        <c:majorGridlines>
          <c:spPr>
            <a:ln w="6350" cap="flat" cmpd="sng" algn="ctr">
              <a:solidFill>
                <a:schemeClr val="bg1">
                  <a:lumMod val="95000"/>
                </a:schemeClr>
              </a:solidFill>
              <a:prstDash val="sys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41936"/>
        <c:crosses val="autoZero"/>
        <c:crossBetween val="between"/>
        <c:majorUnit val="20"/>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000000000000033" l="0.70000000000000029" r="0.70000000000000029" t="0.75000000000000033" header="0.30000000000000016" footer="0.30000000000000016"/>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2321198830409364E-2"/>
          <c:y val="3.6529666037268628E-2"/>
          <c:w val="0.89690087719298262"/>
          <c:h val="0.80193651682704947"/>
        </c:manualLayout>
      </c:layout>
      <c:barChart>
        <c:barDir val="col"/>
        <c:grouping val="clustered"/>
        <c:varyColors val="0"/>
        <c:ser>
          <c:idx val="0"/>
          <c:order val="0"/>
          <c:tx>
            <c:strRef>
              <c:f>'soporte medición dic 2019'!$J$11</c:f>
              <c:strCache>
                <c:ptCount val="1"/>
                <c:pt idx="0">
                  <c:v>Niveles</c:v>
                </c:pt>
              </c:strCache>
            </c:strRef>
          </c:tx>
          <c:spPr>
            <a:gradFill>
              <a:gsLst>
                <a:gs pos="0">
                  <a:srgbClr val="009900"/>
                </a:gs>
                <a:gs pos="21000">
                  <a:srgbClr val="92D050"/>
                </a:gs>
                <a:gs pos="82000">
                  <a:srgbClr val="FF6600"/>
                </a:gs>
                <a:gs pos="43000">
                  <a:srgbClr val="FFFF00"/>
                </a:gs>
                <a:gs pos="59000">
                  <a:srgbClr val="FFFF00"/>
                </a:gs>
                <a:gs pos="100000">
                  <a:srgbClr val="FF0000"/>
                </a:gs>
              </a:gsLst>
              <a:lin ang="5400000" scaled="0"/>
            </a:gradFill>
            <a:ln>
              <a:noFill/>
            </a:ln>
            <a:effectLst/>
          </c:spPr>
          <c:invertIfNegative val="0"/>
          <c:dPt>
            <c:idx val="0"/>
            <c:invertIfNegative val="0"/>
            <c:bubble3D val="0"/>
            <c:spPr>
              <a:gradFill>
                <a:gsLst>
                  <a:gs pos="0">
                    <a:srgbClr val="009900"/>
                  </a:gs>
                  <a:gs pos="21000">
                    <a:srgbClr val="FFFF00"/>
                  </a:gs>
                  <a:gs pos="75000">
                    <a:srgbClr val="FF0000"/>
                  </a:gs>
                  <a:gs pos="60000">
                    <a:srgbClr val="FF6600"/>
                  </a:gs>
                  <a:gs pos="35000">
                    <a:srgbClr val="FFFF00"/>
                  </a:gs>
                  <a:gs pos="100000">
                    <a:srgbClr val="D60000"/>
                  </a:gs>
                </a:gsLst>
                <a:lin ang="5400000" scaled="0"/>
              </a:gradFill>
              <a:ln>
                <a:noFill/>
              </a:ln>
              <a:effectLst/>
            </c:spPr>
            <c:extLst>
              <c:ext xmlns:c16="http://schemas.microsoft.com/office/drawing/2014/chart" uri="{C3380CC4-5D6E-409C-BE32-E72D297353CC}">
                <c16:uniqueId val="{00000001-6808-4C9D-A619-629FE2BEE473}"/>
              </c:ext>
            </c:extLst>
          </c:dPt>
          <c:cat>
            <c:strRef>
              <c:f>'soporte medición dic 2019'!$I$12</c:f>
              <c:strCache>
                <c:ptCount val="1"/>
                <c:pt idx="0">
                  <c:v>POLÍTICA CONTROL INTERNO</c:v>
                </c:pt>
              </c:strCache>
            </c:strRef>
          </c:cat>
          <c:val>
            <c:numRef>
              <c:f>'soporte medición dic 2019'!$J$12</c:f>
              <c:numCache>
                <c:formatCode>General</c:formatCode>
                <c:ptCount val="1"/>
                <c:pt idx="0">
                  <c:v>100</c:v>
                </c:pt>
              </c:numCache>
            </c:numRef>
          </c:val>
          <c:extLst>
            <c:ext xmlns:c16="http://schemas.microsoft.com/office/drawing/2014/chart" uri="{C3380CC4-5D6E-409C-BE32-E72D297353CC}">
              <c16:uniqueId val="{00000002-6808-4C9D-A619-629FE2BEE473}"/>
            </c:ext>
          </c:extLst>
        </c:ser>
        <c:dLbls>
          <c:showLegendKey val="0"/>
          <c:showVal val="0"/>
          <c:showCatName val="0"/>
          <c:showSerName val="0"/>
          <c:showPercent val="0"/>
          <c:showBubbleSize val="0"/>
        </c:dLbls>
        <c:gapWidth val="150"/>
        <c:axId val="-1023047376"/>
        <c:axId val="-1023053904"/>
      </c:barChart>
      <c:scatterChart>
        <c:scatterStyle val="lineMarker"/>
        <c:varyColors val="0"/>
        <c:ser>
          <c:idx val="1"/>
          <c:order val="1"/>
          <c:tx>
            <c:strRef>
              <c:f>'soporte medición dic 2019'!$K$11</c:f>
              <c:strCache>
                <c:ptCount val="1"/>
                <c:pt idx="0">
                  <c:v>Calificación</c:v>
                </c:pt>
              </c:strCache>
            </c:strRef>
          </c:tx>
          <c:spPr>
            <a:ln w="25400" cap="rnd">
              <a:noFill/>
              <a:round/>
            </a:ln>
            <a:effectLst/>
          </c:spPr>
          <c:marker>
            <c:symbol val="circle"/>
            <c:size val="5"/>
            <c:spPr>
              <a:solidFill>
                <a:schemeClr val="accent2"/>
              </a:solidFill>
              <a:ln w="9525">
                <a:solidFill>
                  <a:schemeClr val="accent2"/>
                </a:solidFill>
              </a:ln>
              <a:effectLst/>
            </c:spPr>
          </c:marker>
          <c:dPt>
            <c:idx val="0"/>
            <c:marker>
              <c:symbol val="dash"/>
              <c:size val="13"/>
              <c:spPr>
                <a:solidFill>
                  <a:schemeClr val="tx1"/>
                </a:solidFill>
                <a:ln w="25400">
                  <a:solidFill>
                    <a:schemeClr val="tx1"/>
                  </a:solidFill>
                  <a:prstDash val="solid"/>
                  <a:headEnd type="triangle"/>
                </a:ln>
                <a:effectLst/>
              </c:spPr>
            </c:marker>
            <c:bubble3D val="0"/>
            <c:spPr>
              <a:ln w="38100" cap="rnd">
                <a:solidFill>
                  <a:schemeClr val="tx1"/>
                </a:solidFill>
                <a:prstDash val="dash"/>
                <a:round/>
                <a:headEnd type="triangle"/>
              </a:ln>
              <a:effectLst/>
            </c:spPr>
            <c:extLst>
              <c:ext xmlns:c16="http://schemas.microsoft.com/office/drawing/2014/chart" uri="{C3380CC4-5D6E-409C-BE32-E72D297353CC}">
                <c16:uniqueId val="{00000004-6808-4C9D-A619-629FE2BEE473}"/>
              </c:ext>
            </c:extLst>
          </c:dPt>
          <c:dLbls>
            <c:spPr>
              <a:noFill/>
              <a:ln>
                <a:noFill/>
              </a:ln>
              <a:effectLst>
                <a:glow rad="228600">
                  <a:schemeClr val="accent3">
                    <a:satMod val="175000"/>
                    <a:alpha val="40000"/>
                  </a:schemeClr>
                </a:glo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xVal>
            <c:strRef>
              <c:f>'soporte medición dic 2019'!$I$12</c:f>
              <c:strCache>
                <c:ptCount val="1"/>
                <c:pt idx="0">
                  <c:v>POLÍTICA CONTROL INTERNO</c:v>
                </c:pt>
              </c:strCache>
            </c:strRef>
          </c:xVal>
          <c:yVal>
            <c:numRef>
              <c:f>'soporte medición dic 2019'!$K$12</c:f>
              <c:numCache>
                <c:formatCode>0.0</c:formatCode>
                <c:ptCount val="1"/>
                <c:pt idx="0">
                  <c:v>82.184873949579838</c:v>
                </c:pt>
              </c:numCache>
            </c:numRef>
          </c:yVal>
          <c:smooth val="0"/>
          <c:extLst>
            <c:ext xmlns:c16="http://schemas.microsoft.com/office/drawing/2014/chart" uri="{C3380CC4-5D6E-409C-BE32-E72D297353CC}">
              <c16:uniqueId val="{00000005-6808-4C9D-A619-629FE2BEE473}"/>
            </c:ext>
          </c:extLst>
        </c:ser>
        <c:dLbls>
          <c:showLegendKey val="0"/>
          <c:showVal val="0"/>
          <c:showCatName val="0"/>
          <c:showSerName val="0"/>
          <c:showPercent val="0"/>
          <c:showBubbleSize val="0"/>
        </c:dLbls>
        <c:axId val="-1023047376"/>
        <c:axId val="-1023053904"/>
      </c:scatterChart>
      <c:catAx>
        <c:axId val="-10230473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53904"/>
        <c:crosses val="autoZero"/>
        <c:auto val="1"/>
        <c:lblAlgn val="ctr"/>
        <c:lblOffset val="100"/>
        <c:noMultiLvlLbl val="0"/>
      </c:catAx>
      <c:valAx>
        <c:axId val="-1023053904"/>
        <c:scaling>
          <c:orientation val="minMax"/>
          <c:max val="100"/>
        </c:scaling>
        <c:delete val="0"/>
        <c:axPos val="l"/>
        <c:majorGridlines>
          <c:spPr>
            <a:ln w="6350" cap="flat" cmpd="sng" algn="ctr">
              <a:solidFill>
                <a:schemeClr val="bg1">
                  <a:lumMod val="95000"/>
                </a:schemeClr>
              </a:solidFill>
              <a:prstDash val="sys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47376"/>
        <c:crosses val="autoZero"/>
        <c:crossBetween val="between"/>
        <c:majorUnit val="20"/>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000000000000033" l="0.70000000000000029" r="0.70000000000000029" t="0.75000000000000033" header="0.30000000000000016" footer="0.30000000000000016"/>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0040488063963469E-2"/>
          <c:y val="3.6529666037268628E-2"/>
          <c:w val="0.91918152892341343"/>
          <c:h val="0.80193651682704947"/>
        </c:manualLayout>
      </c:layout>
      <c:barChart>
        <c:barDir val="col"/>
        <c:grouping val="clustered"/>
        <c:varyColors val="0"/>
        <c:ser>
          <c:idx val="0"/>
          <c:order val="0"/>
          <c:tx>
            <c:strRef>
              <c:f>'soporte medición dic 2019'!$K$56</c:f>
              <c:strCache>
                <c:ptCount val="1"/>
                <c:pt idx="0">
                  <c:v>Niveles</c:v>
                </c:pt>
              </c:strCache>
            </c:strRef>
          </c:tx>
          <c:spPr>
            <a:gradFill>
              <a:gsLst>
                <a:gs pos="0">
                  <a:srgbClr val="009900"/>
                </a:gs>
                <a:gs pos="21000">
                  <a:srgbClr val="FFFF00"/>
                </a:gs>
                <a:gs pos="77000">
                  <a:srgbClr val="FF0000"/>
                </a:gs>
                <a:gs pos="39000">
                  <a:srgbClr val="FFFF00"/>
                </a:gs>
                <a:gs pos="46000">
                  <a:srgbClr val="FF6600"/>
                </a:gs>
                <a:gs pos="95000">
                  <a:srgbClr val="8E0000"/>
                </a:gs>
              </a:gsLst>
              <a:lin ang="5400000" scaled="0"/>
            </a:gradFill>
            <a:ln>
              <a:noFill/>
            </a:ln>
            <a:effectLst/>
          </c:spPr>
          <c:invertIfNegative val="0"/>
          <c:cat>
            <c:strRef>
              <c:f>'soporte medición dic 2019'!$J$81:$J$85</c:f>
              <c:strCache>
                <c:ptCount val="5"/>
                <c:pt idx="0">
                  <c:v>Diseño adecuado y efectivo del componente Gestión de Riesgos</c:v>
                </c:pt>
                <c:pt idx="1">
                  <c:v>Responsabilidades de la Alta dirección y Comité Institucional de Coordinación de Control Interno (línea estratégica)</c:v>
                </c:pt>
                <c:pt idx="2">
                  <c:v>Responsabilidades gerentes públicos y líderes de proceso (primera Línea de defensa)</c:v>
                </c:pt>
                <c:pt idx="3">
                  <c:v>Responsabilidades de los servidores encargados del monitoreo y evaluación de controles y gestión del riesgo (segunda línea de defensa)</c:v>
                </c:pt>
                <c:pt idx="4">
                  <c:v>Responsabilidades del área de control interno</c:v>
                </c:pt>
              </c:strCache>
            </c:strRef>
          </c:cat>
          <c:val>
            <c:numRef>
              <c:f>'soporte medición dic 2019'!$K$81:$K$85</c:f>
              <c:numCache>
                <c:formatCode>General</c:formatCode>
                <c:ptCount val="5"/>
                <c:pt idx="0">
                  <c:v>100</c:v>
                </c:pt>
                <c:pt idx="1">
                  <c:v>100</c:v>
                </c:pt>
                <c:pt idx="2">
                  <c:v>100</c:v>
                </c:pt>
                <c:pt idx="3">
                  <c:v>100</c:v>
                </c:pt>
                <c:pt idx="4">
                  <c:v>100</c:v>
                </c:pt>
              </c:numCache>
            </c:numRef>
          </c:val>
          <c:extLst>
            <c:ext xmlns:c16="http://schemas.microsoft.com/office/drawing/2014/chart" uri="{C3380CC4-5D6E-409C-BE32-E72D297353CC}">
              <c16:uniqueId val="{00000000-5AD6-4086-84BA-95F2106A5DBB}"/>
            </c:ext>
          </c:extLst>
        </c:ser>
        <c:dLbls>
          <c:showLegendKey val="0"/>
          <c:showVal val="0"/>
          <c:showCatName val="0"/>
          <c:showSerName val="0"/>
          <c:showPercent val="0"/>
          <c:showBubbleSize val="0"/>
        </c:dLbls>
        <c:gapWidth val="150"/>
        <c:axId val="-1023041936"/>
        <c:axId val="-1023055536"/>
      </c:barChart>
      <c:scatterChart>
        <c:scatterStyle val="lineMarker"/>
        <c:varyColors val="0"/>
        <c:ser>
          <c:idx val="1"/>
          <c:order val="1"/>
          <c:tx>
            <c:strRef>
              <c:f>'soporte medición dic 2019'!$L$56</c:f>
              <c:strCache>
                <c:ptCount val="1"/>
                <c:pt idx="0">
                  <c:v>Calificación</c:v>
                </c:pt>
              </c:strCache>
            </c:strRef>
          </c:tx>
          <c:spPr>
            <a:ln w="25400" cap="rnd">
              <a:noFill/>
              <a:round/>
            </a:ln>
            <a:effectLst/>
          </c:spPr>
          <c:marker>
            <c:symbol val="dash"/>
            <c:size val="12"/>
            <c:spPr>
              <a:solidFill>
                <a:schemeClr val="tx1"/>
              </a:solidFill>
              <a:ln w="22225">
                <a:solidFill>
                  <a:schemeClr val="tx1"/>
                </a:solidFill>
              </a:ln>
              <a:effectLst/>
            </c:spPr>
          </c:marker>
          <c:dPt>
            <c:idx val="0"/>
            <c:marker>
              <c:spPr>
                <a:solidFill>
                  <a:schemeClr val="tx1"/>
                </a:solidFill>
                <a:ln w="22225">
                  <a:solidFill>
                    <a:schemeClr val="tx1"/>
                  </a:solidFill>
                  <a:prstDash val="solid"/>
                  <a:headEnd type="triangle"/>
                </a:ln>
                <a:effectLst/>
              </c:spPr>
            </c:marker>
            <c:bubble3D val="0"/>
            <c:spPr>
              <a:ln w="38100" cap="rnd">
                <a:solidFill>
                  <a:schemeClr val="tx1"/>
                </a:solidFill>
                <a:prstDash val="dash"/>
                <a:round/>
                <a:headEnd type="triangle"/>
              </a:ln>
              <a:effectLst/>
            </c:spPr>
            <c:extLst>
              <c:ext xmlns:c16="http://schemas.microsoft.com/office/drawing/2014/chart" uri="{C3380CC4-5D6E-409C-BE32-E72D297353CC}">
                <c16:uniqueId val="{00000002-5AD6-4086-84BA-95F2106A5DBB}"/>
              </c:ext>
            </c:extLst>
          </c:dPt>
          <c:dPt>
            <c:idx val="1"/>
            <c:marker>
              <c:spPr>
                <a:solidFill>
                  <a:schemeClr val="tx1"/>
                </a:solidFill>
                <a:ln w="22225">
                  <a:solidFill>
                    <a:schemeClr val="tx1"/>
                  </a:solidFill>
                  <a:headEnd type="triangle"/>
                </a:ln>
                <a:effectLst/>
              </c:spPr>
            </c:marker>
            <c:bubble3D val="0"/>
            <c:extLst>
              <c:ext xmlns:c16="http://schemas.microsoft.com/office/drawing/2014/chart" uri="{C3380CC4-5D6E-409C-BE32-E72D297353CC}">
                <c16:uniqueId val="{00000003-5AD6-4086-84BA-95F2106A5DBB}"/>
              </c:ext>
            </c:extLst>
          </c:dPt>
          <c:dPt>
            <c:idx val="2"/>
            <c:marker>
              <c:spPr>
                <a:solidFill>
                  <a:schemeClr val="tx1"/>
                </a:solidFill>
                <a:ln w="22225">
                  <a:solidFill>
                    <a:schemeClr val="tx1"/>
                  </a:solidFill>
                  <a:headEnd type="triangle"/>
                </a:ln>
                <a:effectLst/>
              </c:spPr>
            </c:marker>
            <c:bubble3D val="0"/>
            <c:extLst>
              <c:ext xmlns:c16="http://schemas.microsoft.com/office/drawing/2014/chart" uri="{C3380CC4-5D6E-409C-BE32-E72D297353CC}">
                <c16:uniqueId val="{00000004-5AD6-4086-84BA-95F2106A5DBB}"/>
              </c:ext>
            </c:extLst>
          </c:dPt>
          <c:dLbls>
            <c:numFmt formatCode="#,##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strRef>
              <c:f>'soporte medición dic 2019'!$J$81:$J$85</c:f>
              <c:strCache>
                <c:ptCount val="5"/>
                <c:pt idx="0">
                  <c:v>Diseño adecuado y efectivo del componente Gestión de Riesgos</c:v>
                </c:pt>
                <c:pt idx="1">
                  <c:v>Responsabilidades de la Alta dirección y Comité Institucional de Coordinación de Control Interno (línea estratégica)</c:v>
                </c:pt>
                <c:pt idx="2">
                  <c:v>Responsabilidades gerentes públicos y líderes de proceso (primera Línea de defensa)</c:v>
                </c:pt>
                <c:pt idx="3">
                  <c:v>Responsabilidades de los servidores encargados del monitoreo y evaluación de controles y gestión del riesgo (segunda línea de defensa)</c:v>
                </c:pt>
                <c:pt idx="4">
                  <c:v>Responsabilidades del área de control interno</c:v>
                </c:pt>
              </c:strCache>
            </c:strRef>
          </c:xVal>
          <c:yVal>
            <c:numRef>
              <c:f>'soporte medición dic 2019'!$L$81:$L$85</c:f>
              <c:numCache>
                <c:formatCode>0.0</c:formatCode>
                <c:ptCount val="5"/>
                <c:pt idx="0">
                  <c:v>84</c:v>
                </c:pt>
                <c:pt idx="1">
                  <c:v>88</c:v>
                </c:pt>
                <c:pt idx="2" formatCode="General">
                  <c:v>80</c:v>
                </c:pt>
                <c:pt idx="3">
                  <c:v>84.444444444444443</c:v>
                </c:pt>
                <c:pt idx="4" formatCode="General">
                  <c:v>90</c:v>
                </c:pt>
              </c:numCache>
            </c:numRef>
          </c:yVal>
          <c:smooth val="0"/>
          <c:extLst>
            <c:ext xmlns:c16="http://schemas.microsoft.com/office/drawing/2014/chart" uri="{C3380CC4-5D6E-409C-BE32-E72D297353CC}">
              <c16:uniqueId val="{00000005-5AD6-4086-84BA-95F2106A5DBB}"/>
            </c:ext>
          </c:extLst>
        </c:ser>
        <c:dLbls>
          <c:showLegendKey val="0"/>
          <c:showVal val="0"/>
          <c:showCatName val="0"/>
          <c:showSerName val="0"/>
          <c:showPercent val="0"/>
          <c:showBubbleSize val="0"/>
        </c:dLbls>
        <c:axId val="-1023041936"/>
        <c:axId val="-1023055536"/>
      </c:scatterChart>
      <c:catAx>
        <c:axId val="-10230419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55536"/>
        <c:crosses val="autoZero"/>
        <c:auto val="1"/>
        <c:lblAlgn val="ctr"/>
        <c:lblOffset val="100"/>
        <c:noMultiLvlLbl val="0"/>
      </c:catAx>
      <c:valAx>
        <c:axId val="-1023055536"/>
        <c:scaling>
          <c:orientation val="minMax"/>
          <c:max val="100"/>
        </c:scaling>
        <c:delete val="0"/>
        <c:axPos val="l"/>
        <c:majorGridlines>
          <c:spPr>
            <a:ln w="6350" cap="flat" cmpd="sng" algn="ctr">
              <a:solidFill>
                <a:schemeClr val="bg1">
                  <a:lumMod val="95000"/>
                </a:schemeClr>
              </a:solidFill>
              <a:prstDash val="sys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41936"/>
        <c:crosses val="autoZero"/>
        <c:crossBetween val="between"/>
        <c:majorUnit val="20"/>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000000000000033" l="0.70000000000000029" r="0.70000000000000029" t="0.75000000000000033" header="0.30000000000000016" footer="0.30000000000000016"/>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0040488063963469E-2"/>
          <c:y val="3.6529666037268628E-2"/>
          <c:w val="0.91918152892341343"/>
          <c:h val="0.80193651682704947"/>
        </c:manualLayout>
      </c:layout>
      <c:barChart>
        <c:barDir val="col"/>
        <c:grouping val="clustered"/>
        <c:varyColors val="0"/>
        <c:ser>
          <c:idx val="0"/>
          <c:order val="0"/>
          <c:tx>
            <c:strRef>
              <c:f>'soporte medición dic 2019'!$K$56</c:f>
              <c:strCache>
                <c:ptCount val="1"/>
                <c:pt idx="0">
                  <c:v>Niveles</c:v>
                </c:pt>
              </c:strCache>
            </c:strRef>
          </c:tx>
          <c:spPr>
            <a:gradFill>
              <a:gsLst>
                <a:gs pos="0">
                  <a:srgbClr val="009900"/>
                </a:gs>
                <a:gs pos="21000">
                  <a:srgbClr val="FFFF00"/>
                </a:gs>
                <a:gs pos="77000">
                  <a:srgbClr val="FF0000"/>
                </a:gs>
                <a:gs pos="39000">
                  <a:srgbClr val="FFFF00"/>
                </a:gs>
                <a:gs pos="46000">
                  <a:srgbClr val="FF6600"/>
                </a:gs>
                <a:gs pos="95000">
                  <a:srgbClr val="8E0000"/>
                </a:gs>
              </a:gsLst>
              <a:lin ang="5400000" scaled="0"/>
            </a:gradFill>
            <a:ln>
              <a:noFill/>
            </a:ln>
            <a:effectLst/>
          </c:spPr>
          <c:invertIfNegative val="0"/>
          <c:cat>
            <c:strRef>
              <c:f>'soporte medición dic 2019'!$J$106:$J$110</c:f>
              <c:strCache>
                <c:ptCount val="5"/>
                <c:pt idx="0">
                  <c:v>Diseño adecuado y efectivo del componente Actividades de Control</c:v>
                </c:pt>
                <c:pt idx="1">
                  <c:v>Responsabilidades de la Alta dirección y Comité Institucional de Coordinación de Control Interno (línea estratégica)</c:v>
                </c:pt>
                <c:pt idx="2">
                  <c:v>Responsabilidades gerentes públicos y líderes de proceso (primera Línea de defensa)</c:v>
                </c:pt>
                <c:pt idx="3">
                  <c:v>Responsabilidades de los servidores encargados del monitoreo y evaluación de controles y gestión del riesgo (segunda línea de defensa)</c:v>
                </c:pt>
                <c:pt idx="4">
                  <c:v>Responsabilidades del área de control interno</c:v>
                </c:pt>
              </c:strCache>
            </c:strRef>
          </c:cat>
          <c:val>
            <c:numRef>
              <c:f>'soporte medición dic 2019'!$K$106:$K$110</c:f>
              <c:numCache>
                <c:formatCode>General</c:formatCode>
                <c:ptCount val="5"/>
                <c:pt idx="0">
                  <c:v>100</c:v>
                </c:pt>
                <c:pt idx="1">
                  <c:v>100</c:v>
                </c:pt>
                <c:pt idx="2">
                  <c:v>100</c:v>
                </c:pt>
                <c:pt idx="3">
                  <c:v>100</c:v>
                </c:pt>
                <c:pt idx="4">
                  <c:v>100</c:v>
                </c:pt>
              </c:numCache>
            </c:numRef>
          </c:val>
          <c:extLst>
            <c:ext xmlns:c16="http://schemas.microsoft.com/office/drawing/2014/chart" uri="{C3380CC4-5D6E-409C-BE32-E72D297353CC}">
              <c16:uniqueId val="{00000000-CEF9-4AF5-80C4-FFAAD981349A}"/>
            </c:ext>
          </c:extLst>
        </c:ser>
        <c:dLbls>
          <c:showLegendKey val="0"/>
          <c:showVal val="0"/>
          <c:showCatName val="0"/>
          <c:showSerName val="0"/>
          <c:showPercent val="0"/>
          <c:showBubbleSize val="0"/>
        </c:dLbls>
        <c:gapWidth val="150"/>
        <c:axId val="-1023041936"/>
        <c:axId val="-1023055536"/>
      </c:barChart>
      <c:scatterChart>
        <c:scatterStyle val="lineMarker"/>
        <c:varyColors val="0"/>
        <c:ser>
          <c:idx val="1"/>
          <c:order val="1"/>
          <c:tx>
            <c:strRef>
              <c:f>'soporte medición dic 2019'!$L$56</c:f>
              <c:strCache>
                <c:ptCount val="1"/>
                <c:pt idx="0">
                  <c:v>Calificación</c:v>
                </c:pt>
              </c:strCache>
            </c:strRef>
          </c:tx>
          <c:spPr>
            <a:ln w="25400" cap="rnd">
              <a:noFill/>
              <a:round/>
            </a:ln>
            <a:effectLst/>
          </c:spPr>
          <c:marker>
            <c:symbol val="dash"/>
            <c:size val="12"/>
            <c:spPr>
              <a:solidFill>
                <a:schemeClr val="tx1"/>
              </a:solidFill>
              <a:ln w="22225">
                <a:solidFill>
                  <a:schemeClr val="tx1"/>
                </a:solidFill>
              </a:ln>
              <a:effectLst/>
            </c:spPr>
          </c:marker>
          <c:dPt>
            <c:idx val="0"/>
            <c:marker>
              <c:spPr>
                <a:solidFill>
                  <a:schemeClr val="tx1"/>
                </a:solidFill>
                <a:ln w="22225">
                  <a:solidFill>
                    <a:schemeClr val="tx1"/>
                  </a:solidFill>
                  <a:prstDash val="solid"/>
                  <a:headEnd type="triangle"/>
                </a:ln>
                <a:effectLst/>
              </c:spPr>
            </c:marker>
            <c:bubble3D val="0"/>
            <c:spPr>
              <a:ln w="38100" cap="rnd">
                <a:solidFill>
                  <a:schemeClr val="tx1"/>
                </a:solidFill>
                <a:prstDash val="dash"/>
                <a:round/>
                <a:headEnd type="triangle"/>
              </a:ln>
              <a:effectLst/>
            </c:spPr>
            <c:extLst>
              <c:ext xmlns:c16="http://schemas.microsoft.com/office/drawing/2014/chart" uri="{C3380CC4-5D6E-409C-BE32-E72D297353CC}">
                <c16:uniqueId val="{00000002-CEF9-4AF5-80C4-FFAAD981349A}"/>
              </c:ext>
            </c:extLst>
          </c:dPt>
          <c:dPt>
            <c:idx val="1"/>
            <c:marker>
              <c:spPr>
                <a:solidFill>
                  <a:schemeClr val="tx1"/>
                </a:solidFill>
                <a:ln w="22225">
                  <a:solidFill>
                    <a:schemeClr val="tx1"/>
                  </a:solidFill>
                  <a:headEnd type="triangle"/>
                </a:ln>
                <a:effectLst/>
              </c:spPr>
            </c:marker>
            <c:bubble3D val="0"/>
            <c:extLst>
              <c:ext xmlns:c16="http://schemas.microsoft.com/office/drawing/2014/chart" uri="{C3380CC4-5D6E-409C-BE32-E72D297353CC}">
                <c16:uniqueId val="{00000003-CEF9-4AF5-80C4-FFAAD981349A}"/>
              </c:ext>
            </c:extLst>
          </c:dPt>
          <c:dPt>
            <c:idx val="2"/>
            <c:marker>
              <c:spPr>
                <a:solidFill>
                  <a:schemeClr val="tx1"/>
                </a:solidFill>
                <a:ln w="22225">
                  <a:solidFill>
                    <a:schemeClr val="tx1"/>
                  </a:solidFill>
                  <a:headEnd type="triangle"/>
                </a:ln>
                <a:effectLst/>
              </c:spPr>
            </c:marker>
            <c:bubble3D val="0"/>
            <c:extLst>
              <c:ext xmlns:c16="http://schemas.microsoft.com/office/drawing/2014/chart" uri="{C3380CC4-5D6E-409C-BE32-E72D297353CC}">
                <c16:uniqueId val="{00000004-CEF9-4AF5-80C4-FFAAD981349A}"/>
              </c:ext>
            </c:extLst>
          </c:dPt>
          <c:dLbls>
            <c:numFmt formatCode="#,##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strRef>
              <c:f>'soporte medición dic 2019'!$J$106:$J$110</c:f>
              <c:strCache>
                <c:ptCount val="5"/>
                <c:pt idx="0">
                  <c:v>Diseño adecuado y efectivo del componente Actividades de Control</c:v>
                </c:pt>
                <c:pt idx="1">
                  <c:v>Responsabilidades de la Alta dirección y Comité Institucional de Coordinación de Control Interno (línea estratégica)</c:v>
                </c:pt>
                <c:pt idx="2">
                  <c:v>Responsabilidades gerentes públicos y líderes de proceso (primera Línea de defensa)</c:v>
                </c:pt>
                <c:pt idx="3">
                  <c:v>Responsabilidades de los servidores encargados del monitoreo y evaluación de controles y gestión del riesgo (segunda línea de defensa)</c:v>
                </c:pt>
                <c:pt idx="4">
                  <c:v>Responsabilidades del área de control interno</c:v>
                </c:pt>
              </c:strCache>
            </c:strRef>
          </c:xVal>
          <c:yVal>
            <c:numRef>
              <c:f>'soporte medición dic 2019'!$L$106:$L$110</c:f>
              <c:numCache>
                <c:formatCode>0.0</c:formatCode>
                <c:ptCount val="5"/>
                <c:pt idx="0">
                  <c:v>90</c:v>
                </c:pt>
                <c:pt idx="1">
                  <c:v>80</c:v>
                </c:pt>
                <c:pt idx="2">
                  <c:v>80</c:v>
                </c:pt>
                <c:pt idx="3">
                  <c:v>75</c:v>
                </c:pt>
                <c:pt idx="4" formatCode="General">
                  <c:v>76</c:v>
                </c:pt>
              </c:numCache>
            </c:numRef>
          </c:yVal>
          <c:smooth val="0"/>
          <c:extLst>
            <c:ext xmlns:c16="http://schemas.microsoft.com/office/drawing/2014/chart" uri="{C3380CC4-5D6E-409C-BE32-E72D297353CC}">
              <c16:uniqueId val="{00000005-CEF9-4AF5-80C4-FFAAD981349A}"/>
            </c:ext>
          </c:extLst>
        </c:ser>
        <c:dLbls>
          <c:showLegendKey val="0"/>
          <c:showVal val="0"/>
          <c:showCatName val="0"/>
          <c:showSerName val="0"/>
          <c:showPercent val="0"/>
          <c:showBubbleSize val="0"/>
        </c:dLbls>
        <c:axId val="-1023041936"/>
        <c:axId val="-1023055536"/>
      </c:scatterChart>
      <c:catAx>
        <c:axId val="-10230419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55536"/>
        <c:crosses val="autoZero"/>
        <c:auto val="1"/>
        <c:lblAlgn val="ctr"/>
        <c:lblOffset val="100"/>
        <c:noMultiLvlLbl val="0"/>
      </c:catAx>
      <c:valAx>
        <c:axId val="-1023055536"/>
        <c:scaling>
          <c:orientation val="minMax"/>
          <c:max val="100"/>
        </c:scaling>
        <c:delete val="0"/>
        <c:axPos val="l"/>
        <c:majorGridlines>
          <c:spPr>
            <a:ln w="6350" cap="flat" cmpd="sng" algn="ctr">
              <a:solidFill>
                <a:schemeClr val="bg1">
                  <a:lumMod val="95000"/>
                </a:schemeClr>
              </a:solidFill>
              <a:prstDash val="sys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41936"/>
        <c:crosses val="autoZero"/>
        <c:crossBetween val="between"/>
        <c:majorUnit val="20"/>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000000000000033" l="0.70000000000000029" r="0.70000000000000029" t="0.75000000000000033" header="0.30000000000000016" footer="0.30000000000000016"/>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0040488063963469E-2"/>
          <c:y val="3.6529666037268628E-2"/>
          <c:w val="0.91918152892341343"/>
          <c:h val="0.80193651682704947"/>
        </c:manualLayout>
      </c:layout>
      <c:barChart>
        <c:barDir val="col"/>
        <c:grouping val="clustered"/>
        <c:varyColors val="0"/>
        <c:ser>
          <c:idx val="0"/>
          <c:order val="0"/>
          <c:tx>
            <c:strRef>
              <c:f>'soporte medición dic 2019'!$K$56</c:f>
              <c:strCache>
                <c:ptCount val="1"/>
                <c:pt idx="0">
                  <c:v>Niveles</c:v>
                </c:pt>
              </c:strCache>
            </c:strRef>
          </c:tx>
          <c:spPr>
            <a:gradFill>
              <a:gsLst>
                <a:gs pos="0">
                  <a:srgbClr val="009900"/>
                </a:gs>
                <a:gs pos="21000">
                  <a:srgbClr val="FFFF00"/>
                </a:gs>
                <a:gs pos="77000">
                  <a:srgbClr val="FF0000"/>
                </a:gs>
                <a:gs pos="39000">
                  <a:srgbClr val="FFFF00"/>
                </a:gs>
                <a:gs pos="46000">
                  <a:srgbClr val="FF6600"/>
                </a:gs>
                <a:gs pos="95000">
                  <a:srgbClr val="8E0000"/>
                </a:gs>
              </a:gsLst>
              <a:lin ang="5400000" scaled="0"/>
            </a:gradFill>
            <a:ln>
              <a:noFill/>
            </a:ln>
            <a:effectLst/>
          </c:spPr>
          <c:invertIfNegative val="0"/>
          <c:cat>
            <c:strRef>
              <c:f>'soporte medición dic 2019'!$J$131:$J$135</c:f>
              <c:strCache>
                <c:ptCount val="5"/>
                <c:pt idx="0">
                  <c:v>Diseño adecuado y efectivo del componente Información y Comunicación</c:v>
                </c:pt>
                <c:pt idx="1">
                  <c:v>Responsabilidades de la Alta dirección y Comité Institucional de Coordinación de Control Interno (línea estratégica)</c:v>
                </c:pt>
                <c:pt idx="2">
                  <c:v>Responsabilidades gerentes públicos y líderes de proceso (primera Línea de defensa)</c:v>
                </c:pt>
                <c:pt idx="3">
                  <c:v>Responsabilidades de los servidores encargados del monitoreo y evaluación de controles y gestión del riesgo (segunda línea de defensa)</c:v>
                </c:pt>
                <c:pt idx="4">
                  <c:v>Responsabilidades del área de control interno</c:v>
                </c:pt>
              </c:strCache>
            </c:strRef>
          </c:cat>
          <c:val>
            <c:numRef>
              <c:f>'soporte medición dic 2019'!$K$131:$K$135</c:f>
              <c:numCache>
                <c:formatCode>General</c:formatCode>
                <c:ptCount val="5"/>
                <c:pt idx="0">
                  <c:v>100</c:v>
                </c:pt>
                <c:pt idx="1">
                  <c:v>100</c:v>
                </c:pt>
                <c:pt idx="2">
                  <c:v>100</c:v>
                </c:pt>
                <c:pt idx="3">
                  <c:v>100</c:v>
                </c:pt>
                <c:pt idx="4">
                  <c:v>100</c:v>
                </c:pt>
              </c:numCache>
            </c:numRef>
          </c:val>
          <c:extLst>
            <c:ext xmlns:c16="http://schemas.microsoft.com/office/drawing/2014/chart" uri="{C3380CC4-5D6E-409C-BE32-E72D297353CC}">
              <c16:uniqueId val="{00000000-8396-4743-862B-ED55A929E97C}"/>
            </c:ext>
          </c:extLst>
        </c:ser>
        <c:dLbls>
          <c:showLegendKey val="0"/>
          <c:showVal val="0"/>
          <c:showCatName val="0"/>
          <c:showSerName val="0"/>
          <c:showPercent val="0"/>
          <c:showBubbleSize val="0"/>
        </c:dLbls>
        <c:gapWidth val="150"/>
        <c:axId val="-1023041936"/>
        <c:axId val="-1023055536"/>
      </c:barChart>
      <c:scatterChart>
        <c:scatterStyle val="lineMarker"/>
        <c:varyColors val="0"/>
        <c:ser>
          <c:idx val="1"/>
          <c:order val="1"/>
          <c:tx>
            <c:strRef>
              <c:f>'soporte medición dic 2019'!$L$56</c:f>
              <c:strCache>
                <c:ptCount val="1"/>
                <c:pt idx="0">
                  <c:v>Calificación</c:v>
                </c:pt>
              </c:strCache>
            </c:strRef>
          </c:tx>
          <c:spPr>
            <a:ln w="25400" cap="rnd">
              <a:noFill/>
              <a:round/>
            </a:ln>
            <a:effectLst/>
          </c:spPr>
          <c:marker>
            <c:symbol val="dash"/>
            <c:size val="12"/>
            <c:spPr>
              <a:solidFill>
                <a:schemeClr val="tx1"/>
              </a:solidFill>
              <a:ln w="22225">
                <a:solidFill>
                  <a:schemeClr val="tx1"/>
                </a:solidFill>
              </a:ln>
              <a:effectLst/>
            </c:spPr>
          </c:marker>
          <c:dPt>
            <c:idx val="0"/>
            <c:marker>
              <c:spPr>
                <a:solidFill>
                  <a:schemeClr val="tx1"/>
                </a:solidFill>
                <a:ln w="22225">
                  <a:solidFill>
                    <a:schemeClr val="tx1"/>
                  </a:solidFill>
                  <a:prstDash val="solid"/>
                  <a:headEnd type="triangle"/>
                </a:ln>
                <a:effectLst/>
              </c:spPr>
            </c:marker>
            <c:bubble3D val="0"/>
            <c:spPr>
              <a:ln w="38100" cap="rnd">
                <a:solidFill>
                  <a:schemeClr val="tx1"/>
                </a:solidFill>
                <a:prstDash val="dash"/>
                <a:round/>
                <a:headEnd type="triangle"/>
              </a:ln>
              <a:effectLst/>
            </c:spPr>
            <c:extLst>
              <c:ext xmlns:c16="http://schemas.microsoft.com/office/drawing/2014/chart" uri="{C3380CC4-5D6E-409C-BE32-E72D297353CC}">
                <c16:uniqueId val="{00000002-8396-4743-862B-ED55A929E97C}"/>
              </c:ext>
            </c:extLst>
          </c:dPt>
          <c:dPt>
            <c:idx val="1"/>
            <c:marker>
              <c:spPr>
                <a:solidFill>
                  <a:schemeClr val="tx1"/>
                </a:solidFill>
                <a:ln w="22225">
                  <a:solidFill>
                    <a:schemeClr val="tx1"/>
                  </a:solidFill>
                  <a:headEnd type="triangle"/>
                </a:ln>
                <a:effectLst/>
              </c:spPr>
            </c:marker>
            <c:bubble3D val="0"/>
            <c:extLst>
              <c:ext xmlns:c16="http://schemas.microsoft.com/office/drawing/2014/chart" uri="{C3380CC4-5D6E-409C-BE32-E72D297353CC}">
                <c16:uniqueId val="{00000003-8396-4743-862B-ED55A929E97C}"/>
              </c:ext>
            </c:extLst>
          </c:dPt>
          <c:dPt>
            <c:idx val="2"/>
            <c:marker>
              <c:spPr>
                <a:solidFill>
                  <a:schemeClr val="tx1"/>
                </a:solidFill>
                <a:ln w="22225">
                  <a:solidFill>
                    <a:schemeClr val="tx1"/>
                  </a:solidFill>
                  <a:headEnd type="triangle"/>
                </a:ln>
                <a:effectLst/>
              </c:spPr>
            </c:marker>
            <c:bubble3D val="0"/>
            <c:extLst>
              <c:ext xmlns:c16="http://schemas.microsoft.com/office/drawing/2014/chart" uri="{C3380CC4-5D6E-409C-BE32-E72D297353CC}">
                <c16:uniqueId val="{00000004-8396-4743-862B-ED55A929E97C}"/>
              </c:ext>
            </c:extLst>
          </c:dPt>
          <c:dLbls>
            <c:numFmt formatCode="#,##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strRef>
              <c:f>'soporte medición dic 2019'!$J$131:$J$135</c:f>
              <c:strCache>
                <c:ptCount val="5"/>
                <c:pt idx="0">
                  <c:v>Diseño adecuado y efectivo del componente Información y Comunicación</c:v>
                </c:pt>
                <c:pt idx="1">
                  <c:v>Responsabilidades de la Alta dirección y Comité Institucional de Coordinación de Control Interno (línea estratégica)</c:v>
                </c:pt>
                <c:pt idx="2">
                  <c:v>Responsabilidades gerentes públicos y líderes de proceso (primera Línea de defensa)</c:v>
                </c:pt>
                <c:pt idx="3">
                  <c:v>Responsabilidades de los servidores encargados del monitoreo y evaluación de controles y gestión del riesgo (segunda línea de defensa)</c:v>
                </c:pt>
                <c:pt idx="4">
                  <c:v>Responsabilidades del área de control interno</c:v>
                </c:pt>
              </c:strCache>
            </c:strRef>
          </c:xVal>
          <c:yVal>
            <c:numRef>
              <c:f>'soporte medición dic 2019'!$L$131:$L$135</c:f>
              <c:numCache>
                <c:formatCode>0.0</c:formatCode>
                <c:ptCount val="5"/>
                <c:pt idx="0">
                  <c:v>73.333333333333329</c:v>
                </c:pt>
                <c:pt idx="1">
                  <c:v>70</c:v>
                </c:pt>
                <c:pt idx="2">
                  <c:v>93.333333333333329</c:v>
                </c:pt>
                <c:pt idx="3">
                  <c:v>84</c:v>
                </c:pt>
                <c:pt idx="4">
                  <c:v>80</c:v>
                </c:pt>
              </c:numCache>
            </c:numRef>
          </c:yVal>
          <c:smooth val="0"/>
          <c:extLst>
            <c:ext xmlns:c16="http://schemas.microsoft.com/office/drawing/2014/chart" uri="{C3380CC4-5D6E-409C-BE32-E72D297353CC}">
              <c16:uniqueId val="{00000005-8396-4743-862B-ED55A929E97C}"/>
            </c:ext>
          </c:extLst>
        </c:ser>
        <c:dLbls>
          <c:showLegendKey val="0"/>
          <c:showVal val="0"/>
          <c:showCatName val="0"/>
          <c:showSerName val="0"/>
          <c:showPercent val="0"/>
          <c:showBubbleSize val="0"/>
        </c:dLbls>
        <c:axId val="-1023041936"/>
        <c:axId val="-1023055536"/>
      </c:scatterChart>
      <c:catAx>
        <c:axId val="-10230419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55536"/>
        <c:crosses val="autoZero"/>
        <c:auto val="1"/>
        <c:lblAlgn val="ctr"/>
        <c:lblOffset val="100"/>
        <c:noMultiLvlLbl val="0"/>
      </c:catAx>
      <c:valAx>
        <c:axId val="-1023055536"/>
        <c:scaling>
          <c:orientation val="minMax"/>
          <c:max val="100"/>
        </c:scaling>
        <c:delete val="0"/>
        <c:axPos val="l"/>
        <c:majorGridlines>
          <c:spPr>
            <a:ln w="6350" cap="flat" cmpd="sng" algn="ctr">
              <a:solidFill>
                <a:schemeClr val="bg1">
                  <a:lumMod val="95000"/>
                </a:schemeClr>
              </a:solidFill>
              <a:prstDash val="sys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41936"/>
        <c:crosses val="autoZero"/>
        <c:crossBetween val="between"/>
        <c:majorUnit val="20"/>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000000000000033" l="0.70000000000000029" r="0.70000000000000029" t="0.75000000000000033" header="0.30000000000000016" footer="0.30000000000000016"/>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0040488063963469E-2"/>
          <c:y val="3.6529666037268628E-2"/>
          <c:w val="0.91918152892341343"/>
          <c:h val="0.80193651682704947"/>
        </c:manualLayout>
      </c:layout>
      <c:barChart>
        <c:barDir val="col"/>
        <c:grouping val="clustered"/>
        <c:varyColors val="0"/>
        <c:ser>
          <c:idx val="0"/>
          <c:order val="0"/>
          <c:tx>
            <c:strRef>
              <c:f>'soporte medición dic 2019'!$K$56</c:f>
              <c:strCache>
                <c:ptCount val="1"/>
                <c:pt idx="0">
                  <c:v>Niveles</c:v>
                </c:pt>
              </c:strCache>
            </c:strRef>
          </c:tx>
          <c:spPr>
            <a:gradFill>
              <a:gsLst>
                <a:gs pos="0">
                  <a:srgbClr val="009900"/>
                </a:gs>
                <a:gs pos="21000">
                  <a:srgbClr val="FFFF00"/>
                </a:gs>
                <a:gs pos="77000">
                  <a:srgbClr val="FF0000"/>
                </a:gs>
                <a:gs pos="39000">
                  <a:srgbClr val="FFFF00"/>
                </a:gs>
                <a:gs pos="46000">
                  <a:srgbClr val="FF6600"/>
                </a:gs>
                <a:gs pos="95000">
                  <a:srgbClr val="8E0000"/>
                </a:gs>
              </a:gsLst>
              <a:lin ang="5400000" scaled="0"/>
            </a:gradFill>
            <a:ln>
              <a:noFill/>
            </a:ln>
            <a:effectLst/>
          </c:spPr>
          <c:invertIfNegative val="0"/>
          <c:cat>
            <c:strRef>
              <c:f>'soporte medición dic 2019'!$K$155:$K$159</c:f>
              <c:strCache>
                <c:ptCount val="5"/>
                <c:pt idx="0">
                  <c:v>Diseño adecuado y efectivo del componente Monitoreo o Supervisión Continua</c:v>
                </c:pt>
                <c:pt idx="1">
                  <c:v>Responsabilidades de la Alta dirección y Comité Institucional de Coordinación de Control Interno (línea estratégica)</c:v>
                </c:pt>
                <c:pt idx="2">
                  <c:v>Responsabilidades gerentes públicos y líderes de proceso (primera Línea de defensa)</c:v>
                </c:pt>
                <c:pt idx="3">
                  <c:v>Responsabilidades de los servidores encargados del monitoreo y evaluación de controles y gestión del riesgo (segunda línea de defensa)</c:v>
                </c:pt>
                <c:pt idx="4">
                  <c:v>Responsabilidades del área de control interno</c:v>
                </c:pt>
              </c:strCache>
            </c:strRef>
          </c:cat>
          <c:val>
            <c:numRef>
              <c:f>'soporte medición dic 2019'!$L$155:$L$159</c:f>
              <c:numCache>
                <c:formatCode>General</c:formatCode>
                <c:ptCount val="5"/>
                <c:pt idx="0">
                  <c:v>100</c:v>
                </c:pt>
                <c:pt idx="1">
                  <c:v>100</c:v>
                </c:pt>
                <c:pt idx="2">
                  <c:v>100</c:v>
                </c:pt>
                <c:pt idx="3">
                  <c:v>100</c:v>
                </c:pt>
                <c:pt idx="4">
                  <c:v>100</c:v>
                </c:pt>
              </c:numCache>
            </c:numRef>
          </c:val>
          <c:extLst>
            <c:ext xmlns:c16="http://schemas.microsoft.com/office/drawing/2014/chart" uri="{C3380CC4-5D6E-409C-BE32-E72D297353CC}">
              <c16:uniqueId val="{00000000-7EA6-4410-9DF2-5C124EE1B2A5}"/>
            </c:ext>
          </c:extLst>
        </c:ser>
        <c:dLbls>
          <c:showLegendKey val="0"/>
          <c:showVal val="0"/>
          <c:showCatName val="0"/>
          <c:showSerName val="0"/>
          <c:showPercent val="0"/>
          <c:showBubbleSize val="0"/>
        </c:dLbls>
        <c:gapWidth val="150"/>
        <c:axId val="-1023041936"/>
        <c:axId val="-1023055536"/>
      </c:barChart>
      <c:scatterChart>
        <c:scatterStyle val="lineMarker"/>
        <c:varyColors val="0"/>
        <c:ser>
          <c:idx val="1"/>
          <c:order val="1"/>
          <c:tx>
            <c:strRef>
              <c:f>'soporte medición dic 2019'!$L$56</c:f>
              <c:strCache>
                <c:ptCount val="1"/>
                <c:pt idx="0">
                  <c:v>Calificación</c:v>
                </c:pt>
              </c:strCache>
            </c:strRef>
          </c:tx>
          <c:spPr>
            <a:ln w="25400" cap="rnd">
              <a:noFill/>
              <a:round/>
            </a:ln>
            <a:effectLst/>
          </c:spPr>
          <c:marker>
            <c:symbol val="dash"/>
            <c:size val="12"/>
            <c:spPr>
              <a:solidFill>
                <a:schemeClr val="tx1"/>
              </a:solidFill>
              <a:ln w="22225">
                <a:solidFill>
                  <a:schemeClr val="tx1"/>
                </a:solidFill>
              </a:ln>
              <a:effectLst/>
            </c:spPr>
          </c:marker>
          <c:dPt>
            <c:idx val="0"/>
            <c:marker>
              <c:spPr>
                <a:solidFill>
                  <a:schemeClr val="tx1"/>
                </a:solidFill>
                <a:ln w="22225">
                  <a:solidFill>
                    <a:schemeClr val="tx1"/>
                  </a:solidFill>
                  <a:prstDash val="solid"/>
                  <a:headEnd type="triangle"/>
                </a:ln>
                <a:effectLst/>
              </c:spPr>
            </c:marker>
            <c:bubble3D val="0"/>
            <c:spPr>
              <a:ln w="38100" cap="rnd">
                <a:solidFill>
                  <a:schemeClr val="tx1"/>
                </a:solidFill>
                <a:prstDash val="dash"/>
                <a:round/>
                <a:headEnd type="triangle"/>
              </a:ln>
              <a:effectLst/>
            </c:spPr>
            <c:extLst>
              <c:ext xmlns:c16="http://schemas.microsoft.com/office/drawing/2014/chart" uri="{C3380CC4-5D6E-409C-BE32-E72D297353CC}">
                <c16:uniqueId val="{00000002-7EA6-4410-9DF2-5C124EE1B2A5}"/>
              </c:ext>
            </c:extLst>
          </c:dPt>
          <c:dPt>
            <c:idx val="1"/>
            <c:marker>
              <c:spPr>
                <a:solidFill>
                  <a:schemeClr val="tx1"/>
                </a:solidFill>
                <a:ln w="22225">
                  <a:solidFill>
                    <a:schemeClr val="tx1"/>
                  </a:solidFill>
                  <a:headEnd type="triangle"/>
                </a:ln>
                <a:effectLst/>
              </c:spPr>
            </c:marker>
            <c:bubble3D val="0"/>
            <c:extLst>
              <c:ext xmlns:c16="http://schemas.microsoft.com/office/drawing/2014/chart" uri="{C3380CC4-5D6E-409C-BE32-E72D297353CC}">
                <c16:uniqueId val="{00000003-7EA6-4410-9DF2-5C124EE1B2A5}"/>
              </c:ext>
            </c:extLst>
          </c:dPt>
          <c:dPt>
            <c:idx val="2"/>
            <c:marker>
              <c:spPr>
                <a:solidFill>
                  <a:schemeClr val="tx1"/>
                </a:solidFill>
                <a:ln w="22225">
                  <a:solidFill>
                    <a:schemeClr val="tx1"/>
                  </a:solidFill>
                  <a:headEnd type="triangle"/>
                </a:ln>
                <a:effectLst/>
              </c:spPr>
            </c:marker>
            <c:bubble3D val="0"/>
            <c:extLst>
              <c:ext xmlns:c16="http://schemas.microsoft.com/office/drawing/2014/chart" uri="{C3380CC4-5D6E-409C-BE32-E72D297353CC}">
                <c16:uniqueId val="{00000004-7EA6-4410-9DF2-5C124EE1B2A5}"/>
              </c:ext>
            </c:extLst>
          </c:dPt>
          <c:dLbls>
            <c:numFmt formatCode="#,##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strRef>
              <c:f>'soporte medición dic 2019'!$K$155:$K$159</c:f>
              <c:strCache>
                <c:ptCount val="5"/>
                <c:pt idx="0">
                  <c:v>Diseño adecuado y efectivo del componente Monitoreo o Supervisión Continua</c:v>
                </c:pt>
                <c:pt idx="1">
                  <c:v>Responsabilidades de la Alta dirección y Comité Institucional de Coordinación de Control Interno (línea estratégica)</c:v>
                </c:pt>
                <c:pt idx="2">
                  <c:v>Responsabilidades gerentes públicos y líderes de proceso (primera Línea de defensa)</c:v>
                </c:pt>
                <c:pt idx="3">
                  <c:v>Responsabilidades de los servidores encargados del monitoreo y evaluación de controles y gestión del riesgo (segunda línea de defensa)</c:v>
                </c:pt>
                <c:pt idx="4">
                  <c:v>Responsabilidades del área de control interno</c:v>
                </c:pt>
              </c:strCache>
            </c:strRef>
          </c:xVal>
          <c:yVal>
            <c:numRef>
              <c:f>'soporte medición dic 2019'!$M$155:$M$159</c:f>
              <c:numCache>
                <c:formatCode>0.0</c:formatCode>
                <c:ptCount val="5"/>
                <c:pt idx="0">
                  <c:v>83.333333333333329</c:v>
                </c:pt>
                <c:pt idx="1">
                  <c:v>80</c:v>
                </c:pt>
                <c:pt idx="2">
                  <c:v>80</c:v>
                </c:pt>
                <c:pt idx="3">
                  <c:v>80</c:v>
                </c:pt>
                <c:pt idx="4">
                  <c:v>87.5</c:v>
                </c:pt>
              </c:numCache>
            </c:numRef>
          </c:yVal>
          <c:smooth val="0"/>
          <c:extLst>
            <c:ext xmlns:c16="http://schemas.microsoft.com/office/drawing/2014/chart" uri="{C3380CC4-5D6E-409C-BE32-E72D297353CC}">
              <c16:uniqueId val="{00000005-7EA6-4410-9DF2-5C124EE1B2A5}"/>
            </c:ext>
          </c:extLst>
        </c:ser>
        <c:dLbls>
          <c:showLegendKey val="0"/>
          <c:showVal val="0"/>
          <c:showCatName val="0"/>
          <c:showSerName val="0"/>
          <c:showPercent val="0"/>
          <c:showBubbleSize val="0"/>
        </c:dLbls>
        <c:axId val="-1023041936"/>
        <c:axId val="-1023055536"/>
      </c:scatterChart>
      <c:catAx>
        <c:axId val="-10230419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55536"/>
        <c:crosses val="autoZero"/>
        <c:auto val="1"/>
        <c:lblAlgn val="ctr"/>
        <c:lblOffset val="100"/>
        <c:noMultiLvlLbl val="0"/>
      </c:catAx>
      <c:valAx>
        <c:axId val="-1023055536"/>
        <c:scaling>
          <c:orientation val="minMax"/>
          <c:max val="100"/>
        </c:scaling>
        <c:delete val="0"/>
        <c:axPos val="l"/>
        <c:majorGridlines>
          <c:spPr>
            <a:ln w="6350" cap="flat" cmpd="sng" algn="ctr">
              <a:solidFill>
                <a:schemeClr val="bg1">
                  <a:lumMod val="95000"/>
                </a:schemeClr>
              </a:solidFill>
              <a:prstDash val="sys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41936"/>
        <c:crosses val="autoZero"/>
        <c:crossBetween val="between"/>
        <c:majorUnit val="20"/>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000000000000033" l="0.70000000000000029" r="0.70000000000000029" t="0.75000000000000033" header="0.30000000000000016" footer="0.30000000000000016"/>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0040488063963469E-2"/>
          <c:y val="3.6529666037268628E-2"/>
          <c:w val="0.91918152892341343"/>
          <c:h val="0.80193651682704947"/>
        </c:manualLayout>
      </c:layout>
      <c:barChart>
        <c:barDir val="col"/>
        <c:grouping val="clustered"/>
        <c:varyColors val="0"/>
        <c:ser>
          <c:idx val="0"/>
          <c:order val="0"/>
          <c:tx>
            <c:strRef>
              <c:f>'Soporte medición ago 2019'!$K$33</c:f>
              <c:strCache>
                <c:ptCount val="1"/>
                <c:pt idx="0">
                  <c:v>Rangos</c:v>
                </c:pt>
              </c:strCache>
            </c:strRef>
          </c:tx>
          <c:spPr>
            <a:gradFill>
              <a:gsLst>
                <a:gs pos="0">
                  <a:srgbClr val="009900"/>
                </a:gs>
                <a:gs pos="78000">
                  <a:srgbClr val="FF0000"/>
                </a:gs>
                <a:gs pos="23000">
                  <a:srgbClr val="FFFF00"/>
                </a:gs>
                <a:gs pos="34000">
                  <a:srgbClr val="FFFF00"/>
                </a:gs>
                <a:gs pos="58000">
                  <a:srgbClr val="FF6600"/>
                </a:gs>
                <a:gs pos="100000">
                  <a:srgbClr val="C00000"/>
                </a:gs>
              </a:gsLst>
              <a:lin ang="5400000" scaled="0"/>
            </a:gradFill>
            <a:ln>
              <a:noFill/>
            </a:ln>
            <a:effectLst/>
          </c:spPr>
          <c:invertIfNegative val="0"/>
          <c:cat>
            <c:strRef>
              <c:f>'Soporte medición ago 2019'!$J$34:$J$38</c:f>
              <c:strCache>
                <c:ptCount val="5"/>
                <c:pt idx="0">
                  <c:v>Ambiente de Control</c:v>
                </c:pt>
                <c:pt idx="1">
                  <c:v>Gestión de los riesgos institucionales</c:v>
                </c:pt>
                <c:pt idx="2">
                  <c:v>Actividades de Control </c:v>
                </c:pt>
                <c:pt idx="3">
                  <c:v>Información y Comunicación</c:v>
                </c:pt>
                <c:pt idx="4">
                  <c:v>Monitoreo o supervisión continua </c:v>
                </c:pt>
              </c:strCache>
            </c:strRef>
          </c:cat>
          <c:val>
            <c:numRef>
              <c:f>'Soporte medición ago 2019'!$K$34:$K$38</c:f>
              <c:numCache>
                <c:formatCode>General</c:formatCode>
                <c:ptCount val="5"/>
                <c:pt idx="0">
                  <c:v>100</c:v>
                </c:pt>
                <c:pt idx="1">
                  <c:v>100</c:v>
                </c:pt>
                <c:pt idx="2">
                  <c:v>100</c:v>
                </c:pt>
                <c:pt idx="3">
                  <c:v>100</c:v>
                </c:pt>
                <c:pt idx="4">
                  <c:v>100</c:v>
                </c:pt>
              </c:numCache>
            </c:numRef>
          </c:val>
          <c:extLst>
            <c:ext xmlns:c16="http://schemas.microsoft.com/office/drawing/2014/chart" uri="{C3380CC4-5D6E-409C-BE32-E72D297353CC}">
              <c16:uniqueId val="{00000000-8363-450A-BCFB-5836A739D676}"/>
            </c:ext>
          </c:extLst>
        </c:ser>
        <c:dLbls>
          <c:showLegendKey val="0"/>
          <c:showVal val="0"/>
          <c:showCatName val="0"/>
          <c:showSerName val="0"/>
          <c:showPercent val="0"/>
          <c:showBubbleSize val="0"/>
        </c:dLbls>
        <c:gapWidth val="150"/>
        <c:axId val="-1023050096"/>
        <c:axId val="-1023040304"/>
      </c:barChart>
      <c:scatterChart>
        <c:scatterStyle val="lineMarker"/>
        <c:varyColors val="0"/>
        <c:ser>
          <c:idx val="1"/>
          <c:order val="1"/>
          <c:tx>
            <c:strRef>
              <c:f>'Soporte medición ago 2019'!$L$33</c:f>
              <c:strCache>
                <c:ptCount val="1"/>
                <c:pt idx="0">
                  <c:v>Puntaje actual</c:v>
                </c:pt>
              </c:strCache>
            </c:strRef>
          </c:tx>
          <c:spPr>
            <a:ln w="25400" cap="rnd">
              <a:noFill/>
              <a:round/>
            </a:ln>
            <a:effectLst/>
          </c:spPr>
          <c:marker>
            <c:symbol val="circle"/>
            <c:size val="5"/>
            <c:spPr>
              <a:solidFill>
                <a:schemeClr val="accent2"/>
              </a:solidFill>
              <a:ln w="9525">
                <a:solidFill>
                  <a:schemeClr val="accent2"/>
                </a:solidFill>
              </a:ln>
              <a:effectLst/>
            </c:spPr>
          </c:marker>
          <c:dPt>
            <c:idx val="0"/>
            <c:marker>
              <c:symbol val="dash"/>
              <c:size val="13"/>
              <c:spPr>
                <a:solidFill>
                  <a:schemeClr val="tx1"/>
                </a:solidFill>
                <a:ln w="25400">
                  <a:solidFill>
                    <a:schemeClr val="tx1"/>
                  </a:solidFill>
                  <a:prstDash val="solid"/>
                  <a:headEnd type="triangle"/>
                </a:ln>
                <a:effectLst/>
              </c:spPr>
            </c:marker>
            <c:bubble3D val="0"/>
            <c:spPr>
              <a:ln w="38100" cap="rnd">
                <a:solidFill>
                  <a:schemeClr val="tx1"/>
                </a:solidFill>
                <a:prstDash val="dash"/>
                <a:round/>
                <a:headEnd type="triangle"/>
              </a:ln>
              <a:effectLst/>
            </c:spPr>
            <c:extLst>
              <c:ext xmlns:c16="http://schemas.microsoft.com/office/drawing/2014/chart" uri="{C3380CC4-5D6E-409C-BE32-E72D297353CC}">
                <c16:uniqueId val="{00000002-8363-450A-BCFB-5836A739D676}"/>
              </c:ext>
            </c:extLst>
          </c:dPt>
          <c:dPt>
            <c:idx val="1"/>
            <c:marker>
              <c:symbol val="dash"/>
              <c:size val="13"/>
              <c:spPr>
                <a:solidFill>
                  <a:schemeClr val="tx1"/>
                </a:solidFill>
                <a:ln w="25400">
                  <a:solidFill>
                    <a:schemeClr val="tx1"/>
                  </a:solidFill>
                  <a:headEnd type="triangle"/>
                </a:ln>
                <a:effectLst/>
              </c:spPr>
            </c:marker>
            <c:bubble3D val="0"/>
            <c:extLst>
              <c:ext xmlns:c16="http://schemas.microsoft.com/office/drawing/2014/chart" uri="{C3380CC4-5D6E-409C-BE32-E72D297353CC}">
                <c16:uniqueId val="{00000003-8363-450A-BCFB-5836A739D676}"/>
              </c:ext>
            </c:extLst>
          </c:dPt>
          <c:dPt>
            <c:idx val="2"/>
            <c:marker>
              <c:symbol val="dash"/>
              <c:size val="13"/>
              <c:spPr>
                <a:solidFill>
                  <a:schemeClr val="tx1"/>
                </a:solidFill>
                <a:ln w="25400">
                  <a:solidFill>
                    <a:schemeClr val="tx1"/>
                  </a:solidFill>
                  <a:headEnd type="triangle"/>
                </a:ln>
                <a:effectLst/>
              </c:spPr>
            </c:marker>
            <c:bubble3D val="0"/>
            <c:extLst>
              <c:ext xmlns:c16="http://schemas.microsoft.com/office/drawing/2014/chart" uri="{C3380CC4-5D6E-409C-BE32-E72D297353CC}">
                <c16:uniqueId val="{00000004-8363-450A-BCFB-5836A739D676}"/>
              </c:ext>
            </c:extLst>
          </c:dPt>
          <c:dPt>
            <c:idx val="3"/>
            <c:marker>
              <c:symbol val="dash"/>
              <c:size val="13"/>
              <c:spPr>
                <a:solidFill>
                  <a:schemeClr val="tx1"/>
                </a:solidFill>
                <a:ln w="25400">
                  <a:solidFill>
                    <a:schemeClr val="tx1"/>
                  </a:solidFill>
                  <a:headEnd type="triangle"/>
                </a:ln>
                <a:effectLst/>
              </c:spPr>
            </c:marker>
            <c:bubble3D val="0"/>
            <c:extLst>
              <c:ext xmlns:c16="http://schemas.microsoft.com/office/drawing/2014/chart" uri="{C3380CC4-5D6E-409C-BE32-E72D297353CC}">
                <c16:uniqueId val="{00000005-8363-450A-BCFB-5836A739D676}"/>
              </c:ext>
            </c:extLst>
          </c:dPt>
          <c:dPt>
            <c:idx val="4"/>
            <c:marker>
              <c:symbol val="dash"/>
              <c:size val="12"/>
              <c:spPr>
                <a:solidFill>
                  <a:schemeClr val="tx1"/>
                </a:solidFill>
                <a:ln w="22225">
                  <a:solidFill>
                    <a:schemeClr val="tx1"/>
                  </a:solidFill>
                </a:ln>
                <a:effectLst/>
              </c:spPr>
            </c:marker>
            <c:bubble3D val="0"/>
            <c:extLst>
              <c:ext xmlns:c16="http://schemas.microsoft.com/office/drawing/2014/chart" uri="{C3380CC4-5D6E-409C-BE32-E72D297353CC}">
                <c16:uniqueId val="{00000006-8363-450A-BCFB-5836A739D676}"/>
              </c:ext>
            </c:extLst>
          </c:dPt>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xVal>
            <c:strRef>
              <c:f>'Soporte medición ago 2019'!$J$34:$J$38</c:f>
              <c:strCache>
                <c:ptCount val="5"/>
                <c:pt idx="0">
                  <c:v>Ambiente de Control</c:v>
                </c:pt>
                <c:pt idx="1">
                  <c:v>Gestión de los riesgos institucionales</c:v>
                </c:pt>
                <c:pt idx="2">
                  <c:v>Actividades de Control </c:v>
                </c:pt>
                <c:pt idx="3">
                  <c:v>Información y Comunicación</c:v>
                </c:pt>
                <c:pt idx="4">
                  <c:v>Monitoreo o supervisión continua </c:v>
                </c:pt>
              </c:strCache>
            </c:strRef>
          </c:xVal>
          <c:yVal>
            <c:numRef>
              <c:f>'Soporte medición ago 2019'!$L$34:$L$38</c:f>
              <c:numCache>
                <c:formatCode>0.0</c:formatCode>
                <c:ptCount val="5"/>
                <c:pt idx="0">
                  <c:v>80.8</c:v>
                </c:pt>
                <c:pt idx="1">
                  <c:v>83.571428571428569</c:v>
                </c:pt>
                <c:pt idx="2">
                  <c:v>79.565217391304344</c:v>
                </c:pt>
                <c:pt idx="3">
                  <c:v>78</c:v>
                </c:pt>
                <c:pt idx="4">
                  <c:v>80.869565217391298</c:v>
                </c:pt>
              </c:numCache>
            </c:numRef>
          </c:yVal>
          <c:smooth val="0"/>
          <c:extLst>
            <c:ext xmlns:c16="http://schemas.microsoft.com/office/drawing/2014/chart" uri="{C3380CC4-5D6E-409C-BE32-E72D297353CC}">
              <c16:uniqueId val="{00000007-8363-450A-BCFB-5836A739D676}"/>
            </c:ext>
          </c:extLst>
        </c:ser>
        <c:dLbls>
          <c:showLegendKey val="0"/>
          <c:showVal val="0"/>
          <c:showCatName val="0"/>
          <c:showSerName val="0"/>
          <c:showPercent val="0"/>
          <c:showBubbleSize val="0"/>
        </c:dLbls>
        <c:axId val="-1023050096"/>
        <c:axId val="-1023040304"/>
      </c:scatterChart>
      <c:catAx>
        <c:axId val="-10230500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40304"/>
        <c:crosses val="autoZero"/>
        <c:auto val="1"/>
        <c:lblAlgn val="ctr"/>
        <c:lblOffset val="100"/>
        <c:noMultiLvlLbl val="0"/>
      </c:catAx>
      <c:valAx>
        <c:axId val="-1023040304"/>
        <c:scaling>
          <c:orientation val="minMax"/>
          <c:max val="100"/>
        </c:scaling>
        <c:delete val="0"/>
        <c:axPos val="l"/>
        <c:majorGridlines>
          <c:spPr>
            <a:ln w="6350" cap="flat" cmpd="sng" algn="ctr">
              <a:solidFill>
                <a:schemeClr val="bg1">
                  <a:lumMod val="95000"/>
                </a:schemeClr>
              </a:solidFill>
              <a:prstDash val="sys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50096"/>
        <c:crosses val="autoZero"/>
        <c:crossBetween val="between"/>
        <c:majorUnit val="20"/>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000000000000033" l="0.70000000000000029" r="0.70000000000000029" t="0.75000000000000033" header="0.30000000000000016" footer="0.30000000000000016"/>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0040488063963469E-2"/>
          <c:y val="3.6529666037268628E-2"/>
          <c:w val="0.91918152892341343"/>
          <c:h val="0.80193651682704947"/>
        </c:manualLayout>
      </c:layout>
      <c:barChart>
        <c:barDir val="col"/>
        <c:grouping val="clustered"/>
        <c:varyColors val="0"/>
        <c:ser>
          <c:idx val="0"/>
          <c:order val="0"/>
          <c:tx>
            <c:strRef>
              <c:f>'Soporte medición ago 2019'!$K$56</c:f>
              <c:strCache>
                <c:ptCount val="1"/>
                <c:pt idx="0">
                  <c:v>Niveles</c:v>
                </c:pt>
              </c:strCache>
            </c:strRef>
          </c:tx>
          <c:spPr>
            <a:gradFill>
              <a:gsLst>
                <a:gs pos="0">
                  <a:srgbClr val="009900"/>
                </a:gs>
                <a:gs pos="21000">
                  <a:srgbClr val="FFFF00"/>
                </a:gs>
                <a:gs pos="77000">
                  <a:srgbClr val="FF0000"/>
                </a:gs>
                <a:gs pos="39000">
                  <a:srgbClr val="FFFF00"/>
                </a:gs>
                <a:gs pos="46000">
                  <a:srgbClr val="FF6600"/>
                </a:gs>
                <a:gs pos="95000">
                  <a:srgbClr val="8E0000"/>
                </a:gs>
              </a:gsLst>
              <a:lin ang="5400000" scaled="0"/>
            </a:gradFill>
            <a:ln>
              <a:noFill/>
            </a:ln>
            <a:effectLst/>
          </c:spPr>
          <c:invertIfNegative val="0"/>
          <c:cat>
            <c:strRef>
              <c:f>'Soporte medición ago 2019'!$J$57:$J$61</c:f>
              <c:strCache>
                <c:ptCount val="5"/>
                <c:pt idx="0">
                  <c:v>Diseño adecuado y efectivo del componente Ambiente de Control</c:v>
                </c:pt>
                <c:pt idx="1">
                  <c:v>Responsabilidades de la Alta dirección y Comité Institucional de Coordinación de Control Interno (línea estratégica)</c:v>
                </c:pt>
                <c:pt idx="2">
                  <c:v>Responsabilidades gerentes públicos y líderes de proceso (primera Línea de defensa)</c:v>
                </c:pt>
                <c:pt idx="3">
                  <c:v>Responsabilidades de los servidores encargados del monitoreo y evaluación de controles y gestión del riesgo (segunda línea de defensa)</c:v>
                </c:pt>
                <c:pt idx="4">
                  <c:v>Responsabilidades del área de control interno (tercera línea de defensa)</c:v>
                </c:pt>
              </c:strCache>
            </c:strRef>
          </c:cat>
          <c:val>
            <c:numRef>
              <c:f>'Soporte medición ago 2019'!$K$57:$K$61</c:f>
              <c:numCache>
                <c:formatCode>General</c:formatCode>
                <c:ptCount val="5"/>
                <c:pt idx="0">
                  <c:v>100</c:v>
                </c:pt>
                <c:pt idx="1">
                  <c:v>100</c:v>
                </c:pt>
                <c:pt idx="2">
                  <c:v>100</c:v>
                </c:pt>
                <c:pt idx="3">
                  <c:v>100</c:v>
                </c:pt>
                <c:pt idx="4">
                  <c:v>100</c:v>
                </c:pt>
              </c:numCache>
            </c:numRef>
          </c:val>
          <c:extLst>
            <c:ext xmlns:c16="http://schemas.microsoft.com/office/drawing/2014/chart" uri="{C3380CC4-5D6E-409C-BE32-E72D297353CC}">
              <c16:uniqueId val="{00000000-1E59-475D-9FA6-84C96A2173C1}"/>
            </c:ext>
          </c:extLst>
        </c:ser>
        <c:dLbls>
          <c:showLegendKey val="0"/>
          <c:showVal val="0"/>
          <c:showCatName val="0"/>
          <c:showSerName val="0"/>
          <c:showPercent val="0"/>
          <c:showBubbleSize val="0"/>
        </c:dLbls>
        <c:gapWidth val="150"/>
        <c:axId val="-1023041936"/>
        <c:axId val="-1023055536"/>
      </c:barChart>
      <c:scatterChart>
        <c:scatterStyle val="lineMarker"/>
        <c:varyColors val="0"/>
        <c:ser>
          <c:idx val="1"/>
          <c:order val="1"/>
          <c:tx>
            <c:strRef>
              <c:f>'Soporte medición ago 2019'!$L$56</c:f>
              <c:strCache>
                <c:ptCount val="1"/>
                <c:pt idx="0">
                  <c:v>Calificación</c:v>
                </c:pt>
              </c:strCache>
            </c:strRef>
          </c:tx>
          <c:spPr>
            <a:ln w="25400" cap="rnd">
              <a:noFill/>
              <a:round/>
            </a:ln>
            <a:effectLst/>
          </c:spPr>
          <c:marker>
            <c:symbol val="dash"/>
            <c:size val="12"/>
            <c:spPr>
              <a:solidFill>
                <a:schemeClr val="tx1"/>
              </a:solidFill>
              <a:ln w="22225">
                <a:solidFill>
                  <a:schemeClr val="tx1"/>
                </a:solidFill>
              </a:ln>
              <a:effectLst/>
            </c:spPr>
          </c:marker>
          <c:dPt>
            <c:idx val="0"/>
            <c:marker>
              <c:spPr>
                <a:solidFill>
                  <a:schemeClr val="tx1"/>
                </a:solidFill>
                <a:ln w="22225">
                  <a:solidFill>
                    <a:schemeClr val="tx1"/>
                  </a:solidFill>
                  <a:prstDash val="solid"/>
                  <a:headEnd type="triangle"/>
                </a:ln>
                <a:effectLst/>
              </c:spPr>
            </c:marker>
            <c:bubble3D val="0"/>
            <c:spPr>
              <a:ln w="38100" cap="rnd">
                <a:solidFill>
                  <a:schemeClr val="tx1"/>
                </a:solidFill>
                <a:prstDash val="dash"/>
                <a:round/>
                <a:headEnd type="triangle"/>
              </a:ln>
              <a:effectLst/>
            </c:spPr>
            <c:extLst>
              <c:ext xmlns:c16="http://schemas.microsoft.com/office/drawing/2014/chart" uri="{C3380CC4-5D6E-409C-BE32-E72D297353CC}">
                <c16:uniqueId val="{00000002-1E59-475D-9FA6-84C96A2173C1}"/>
              </c:ext>
            </c:extLst>
          </c:dPt>
          <c:dPt>
            <c:idx val="1"/>
            <c:marker>
              <c:spPr>
                <a:solidFill>
                  <a:schemeClr val="tx1"/>
                </a:solidFill>
                <a:ln w="22225">
                  <a:solidFill>
                    <a:schemeClr val="tx1"/>
                  </a:solidFill>
                  <a:headEnd type="triangle"/>
                </a:ln>
                <a:effectLst/>
              </c:spPr>
            </c:marker>
            <c:bubble3D val="0"/>
            <c:extLst>
              <c:ext xmlns:c16="http://schemas.microsoft.com/office/drawing/2014/chart" uri="{C3380CC4-5D6E-409C-BE32-E72D297353CC}">
                <c16:uniqueId val="{00000003-1E59-475D-9FA6-84C96A2173C1}"/>
              </c:ext>
            </c:extLst>
          </c:dPt>
          <c:dPt>
            <c:idx val="2"/>
            <c:marker>
              <c:spPr>
                <a:solidFill>
                  <a:schemeClr val="tx1"/>
                </a:solidFill>
                <a:ln w="22225">
                  <a:solidFill>
                    <a:schemeClr val="tx1"/>
                  </a:solidFill>
                  <a:headEnd type="triangle"/>
                </a:ln>
                <a:effectLst/>
              </c:spPr>
            </c:marker>
            <c:bubble3D val="0"/>
            <c:extLst>
              <c:ext xmlns:c16="http://schemas.microsoft.com/office/drawing/2014/chart" uri="{C3380CC4-5D6E-409C-BE32-E72D297353CC}">
                <c16:uniqueId val="{00000004-1E59-475D-9FA6-84C96A2173C1}"/>
              </c:ext>
            </c:extLst>
          </c:dPt>
          <c:dLbls>
            <c:numFmt formatCode="#,##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xVal>
            <c:strRef>
              <c:f>'Soporte medición ago 2019'!$J$57:$J$61</c:f>
              <c:strCache>
                <c:ptCount val="5"/>
                <c:pt idx="0">
                  <c:v>Diseño adecuado y efectivo del componente Ambiente de Control</c:v>
                </c:pt>
                <c:pt idx="1">
                  <c:v>Responsabilidades de la Alta dirección y Comité Institucional de Coordinación de Control Interno (línea estratégica)</c:v>
                </c:pt>
                <c:pt idx="2">
                  <c:v>Responsabilidades gerentes públicos y líderes de proceso (primera Línea de defensa)</c:v>
                </c:pt>
                <c:pt idx="3">
                  <c:v>Responsabilidades de los servidores encargados del monitoreo y evaluación de controles y gestión del riesgo (segunda línea de defensa)</c:v>
                </c:pt>
                <c:pt idx="4">
                  <c:v>Responsabilidades del área de control interno (tercera línea de defensa)</c:v>
                </c:pt>
              </c:strCache>
            </c:strRef>
          </c:xVal>
          <c:yVal>
            <c:numRef>
              <c:f>'Soporte medición ago 2019'!$L$57:$L$61</c:f>
              <c:numCache>
                <c:formatCode>0.0</c:formatCode>
                <c:ptCount val="5"/>
                <c:pt idx="0">
                  <c:v>82</c:v>
                </c:pt>
                <c:pt idx="1">
                  <c:v>85</c:v>
                </c:pt>
                <c:pt idx="2">
                  <c:v>78</c:v>
                </c:pt>
                <c:pt idx="3">
                  <c:v>83.333333333333329</c:v>
                </c:pt>
                <c:pt idx="4" formatCode="0.00">
                  <c:v>76</c:v>
                </c:pt>
              </c:numCache>
            </c:numRef>
          </c:yVal>
          <c:smooth val="0"/>
          <c:extLst>
            <c:ext xmlns:c16="http://schemas.microsoft.com/office/drawing/2014/chart" uri="{C3380CC4-5D6E-409C-BE32-E72D297353CC}">
              <c16:uniqueId val="{00000005-1E59-475D-9FA6-84C96A2173C1}"/>
            </c:ext>
          </c:extLst>
        </c:ser>
        <c:dLbls>
          <c:showLegendKey val="0"/>
          <c:showVal val="0"/>
          <c:showCatName val="0"/>
          <c:showSerName val="0"/>
          <c:showPercent val="0"/>
          <c:showBubbleSize val="0"/>
        </c:dLbls>
        <c:axId val="-1023041936"/>
        <c:axId val="-1023055536"/>
      </c:scatterChart>
      <c:catAx>
        <c:axId val="-10230419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55536"/>
        <c:crosses val="autoZero"/>
        <c:auto val="1"/>
        <c:lblAlgn val="ctr"/>
        <c:lblOffset val="100"/>
        <c:noMultiLvlLbl val="0"/>
      </c:catAx>
      <c:valAx>
        <c:axId val="-1023055536"/>
        <c:scaling>
          <c:orientation val="minMax"/>
          <c:max val="100"/>
        </c:scaling>
        <c:delete val="0"/>
        <c:axPos val="l"/>
        <c:majorGridlines>
          <c:spPr>
            <a:ln w="6350" cap="flat" cmpd="sng" algn="ctr">
              <a:solidFill>
                <a:schemeClr val="bg1">
                  <a:lumMod val="95000"/>
                </a:schemeClr>
              </a:solidFill>
              <a:prstDash val="sys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41936"/>
        <c:crosses val="autoZero"/>
        <c:crossBetween val="between"/>
        <c:majorUnit val="20"/>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000000000000033" l="0.70000000000000029" r="0.70000000000000029" t="0.75000000000000033" header="0.30000000000000016" footer="0.30000000000000016"/>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2321198830409364E-2"/>
          <c:y val="3.6529666037268628E-2"/>
          <c:w val="0.89690087719298262"/>
          <c:h val="0.80193651682704947"/>
        </c:manualLayout>
      </c:layout>
      <c:barChart>
        <c:barDir val="col"/>
        <c:grouping val="clustered"/>
        <c:varyColors val="0"/>
        <c:ser>
          <c:idx val="0"/>
          <c:order val="0"/>
          <c:tx>
            <c:strRef>
              <c:f>'Soporte medición ago 2019'!$J$11</c:f>
              <c:strCache>
                <c:ptCount val="1"/>
                <c:pt idx="0">
                  <c:v>Niveles</c:v>
                </c:pt>
              </c:strCache>
            </c:strRef>
          </c:tx>
          <c:spPr>
            <a:gradFill>
              <a:gsLst>
                <a:gs pos="0">
                  <a:srgbClr val="009900"/>
                </a:gs>
                <a:gs pos="21000">
                  <a:srgbClr val="92D050"/>
                </a:gs>
                <a:gs pos="82000">
                  <a:srgbClr val="FF6600"/>
                </a:gs>
                <a:gs pos="43000">
                  <a:srgbClr val="FFFF00"/>
                </a:gs>
                <a:gs pos="59000">
                  <a:srgbClr val="FFFF00"/>
                </a:gs>
                <a:gs pos="100000">
                  <a:srgbClr val="FF0000"/>
                </a:gs>
              </a:gsLst>
              <a:lin ang="5400000" scaled="0"/>
            </a:gradFill>
            <a:ln>
              <a:noFill/>
            </a:ln>
            <a:effectLst/>
          </c:spPr>
          <c:invertIfNegative val="0"/>
          <c:dPt>
            <c:idx val="0"/>
            <c:invertIfNegative val="0"/>
            <c:bubble3D val="0"/>
            <c:spPr>
              <a:gradFill>
                <a:gsLst>
                  <a:gs pos="0">
                    <a:srgbClr val="009900"/>
                  </a:gs>
                  <a:gs pos="21000">
                    <a:srgbClr val="FFFF00"/>
                  </a:gs>
                  <a:gs pos="75000">
                    <a:srgbClr val="FF0000"/>
                  </a:gs>
                  <a:gs pos="60000">
                    <a:srgbClr val="FF6600"/>
                  </a:gs>
                  <a:gs pos="35000">
                    <a:srgbClr val="FFFF00"/>
                  </a:gs>
                  <a:gs pos="100000">
                    <a:srgbClr val="D60000"/>
                  </a:gs>
                </a:gsLst>
                <a:lin ang="5400000" scaled="0"/>
              </a:gradFill>
              <a:ln>
                <a:noFill/>
              </a:ln>
              <a:effectLst/>
            </c:spPr>
            <c:extLst>
              <c:ext xmlns:c16="http://schemas.microsoft.com/office/drawing/2014/chart" uri="{C3380CC4-5D6E-409C-BE32-E72D297353CC}">
                <c16:uniqueId val="{00000001-47C8-4985-B006-6D5BC51E5633}"/>
              </c:ext>
            </c:extLst>
          </c:dPt>
          <c:cat>
            <c:strRef>
              <c:f>'Soporte medición ago 2019'!$I$12</c:f>
              <c:strCache>
                <c:ptCount val="1"/>
                <c:pt idx="0">
                  <c:v>POLÍTICA CONTROL INTERNO</c:v>
                </c:pt>
              </c:strCache>
            </c:strRef>
          </c:cat>
          <c:val>
            <c:numRef>
              <c:f>'Soporte medición ago 2019'!$J$12</c:f>
              <c:numCache>
                <c:formatCode>General</c:formatCode>
                <c:ptCount val="1"/>
                <c:pt idx="0">
                  <c:v>100</c:v>
                </c:pt>
              </c:numCache>
            </c:numRef>
          </c:val>
          <c:extLst>
            <c:ext xmlns:c16="http://schemas.microsoft.com/office/drawing/2014/chart" uri="{C3380CC4-5D6E-409C-BE32-E72D297353CC}">
              <c16:uniqueId val="{00000002-47C8-4985-B006-6D5BC51E5633}"/>
            </c:ext>
          </c:extLst>
        </c:ser>
        <c:dLbls>
          <c:showLegendKey val="0"/>
          <c:showVal val="0"/>
          <c:showCatName val="0"/>
          <c:showSerName val="0"/>
          <c:showPercent val="0"/>
          <c:showBubbleSize val="0"/>
        </c:dLbls>
        <c:gapWidth val="150"/>
        <c:axId val="-1023047376"/>
        <c:axId val="-1023053904"/>
      </c:barChart>
      <c:scatterChart>
        <c:scatterStyle val="lineMarker"/>
        <c:varyColors val="0"/>
        <c:ser>
          <c:idx val="1"/>
          <c:order val="1"/>
          <c:tx>
            <c:strRef>
              <c:f>'Soporte medición ago 2019'!$K$11</c:f>
              <c:strCache>
                <c:ptCount val="1"/>
                <c:pt idx="0">
                  <c:v>Calificación</c:v>
                </c:pt>
              </c:strCache>
            </c:strRef>
          </c:tx>
          <c:spPr>
            <a:ln w="25400" cap="rnd">
              <a:noFill/>
              <a:round/>
            </a:ln>
            <a:effectLst/>
          </c:spPr>
          <c:marker>
            <c:symbol val="circle"/>
            <c:size val="5"/>
            <c:spPr>
              <a:solidFill>
                <a:schemeClr val="accent2"/>
              </a:solidFill>
              <a:ln w="9525">
                <a:solidFill>
                  <a:schemeClr val="accent2"/>
                </a:solidFill>
              </a:ln>
              <a:effectLst/>
            </c:spPr>
          </c:marker>
          <c:dPt>
            <c:idx val="0"/>
            <c:marker>
              <c:symbol val="dash"/>
              <c:size val="13"/>
              <c:spPr>
                <a:solidFill>
                  <a:schemeClr val="tx1"/>
                </a:solidFill>
                <a:ln w="25400">
                  <a:solidFill>
                    <a:schemeClr val="tx1"/>
                  </a:solidFill>
                  <a:prstDash val="solid"/>
                  <a:headEnd type="triangle"/>
                </a:ln>
                <a:effectLst/>
              </c:spPr>
            </c:marker>
            <c:bubble3D val="0"/>
            <c:spPr>
              <a:ln w="38100" cap="rnd">
                <a:solidFill>
                  <a:schemeClr val="tx1"/>
                </a:solidFill>
                <a:prstDash val="dash"/>
                <a:round/>
                <a:headEnd type="triangle"/>
              </a:ln>
              <a:effectLst/>
            </c:spPr>
            <c:extLst>
              <c:ext xmlns:c16="http://schemas.microsoft.com/office/drawing/2014/chart" uri="{C3380CC4-5D6E-409C-BE32-E72D297353CC}">
                <c16:uniqueId val="{00000004-47C8-4985-B006-6D5BC51E5633}"/>
              </c:ext>
            </c:extLst>
          </c:dPt>
          <c:dLbls>
            <c:spPr>
              <a:noFill/>
              <a:ln>
                <a:noFill/>
              </a:ln>
              <a:effectLst>
                <a:glow rad="228600">
                  <a:schemeClr val="accent3">
                    <a:satMod val="175000"/>
                    <a:alpha val="40000"/>
                  </a:schemeClr>
                </a:glow>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xVal>
            <c:strRef>
              <c:f>'Soporte medición ago 2019'!$I$12</c:f>
              <c:strCache>
                <c:ptCount val="1"/>
                <c:pt idx="0">
                  <c:v>POLÍTICA CONTROL INTERNO</c:v>
                </c:pt>
              </c:strCache>
            </c:strRef>
          </c:xVal>
          <c:yVal>
            <c:numRef>
              <c:f>'Soporte medición ago 2019'!$K$12</c:f>
              <c:numCache>
                <c:formatCode>0.0</c:formatCode>
                <c:ptCount val="1"/>
                <c:pt idx="0">
                  <c:v>80.756302521008408</c:v>
                </c:pt>
              </c:numCache>
            </c:numRef>
          </c:yVal>
          <c:smooth val="0"/>
          <c:extLst>
            <c:ext xmlns:c16="http://schemas.microsoft.com/office/drawing/2014/chart" uri="{C3380CC4-5D6E-409C-BE32-E72D297353CC}">
              <c16:uniqueId val="{00000005-47C8-4985-B006-6D5BC51E5633}"/>
            </c:ext>
          </c:extLst>
        </c:ser>
        <c:dLbls>
          <c:showLegendKey val="0"/>
          <c:showVal val="0"/>
          <c:showCatName val="0"/>
          <c:showSerName val="0"/>
          <c:showPercent val="0"/>
          <c:showBubbleSize val="0"/>
        </c:dLbls>
        <c:axId val="-1023047376"/>
        <c:axId val="-1023053904"/>
      </c:scatterChart>
      <c:catAx>
        <c:axId val="-10230473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53904"/>
        <c:crosses val="autoZero"/>
        <c:auto val="1"/>
        <c:lblAlgn val="ctr"/>
        <c:lblOffset val="100"/>
        <c:noMultiLvlLbl val="0"/>
      </c:catAx>
      <c:valAx>
        <c:axId val="-1023053904"/>
        <c:scaling>
          <c:orientation val="minMax"/>
          <c:max val="100"/>
        </c:scaling>
        <c:delete val="0"/>
        <c:axPos val="l"/>
        <c:majorGridlines>
          <c:spPr>
            <a:ln w="6350" cap="flat" cmpd="sng" algn="ctr">
              <a:solidFill>
                <a:schemeClr val="bg1">
                  <a:lumMod val="95000"/>
                </a:schemeClr>
              </a:solidFill>
              <a:prstDash val="sys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47376"/>
        <c:crosses val="autoZero"/>
        <c:crossBetween val="between"/>
        <c:majorUnit val="20"/>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000000000000033" l="0.70000000000000029" r="0.70000000000000029" t="0.75000000000000033" header="0.30000000000000016" footer="0.30000000000000016"/>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0040488063963469E-2"/>
          <c:y val="3.6529666037268628E-2"/>
          <c:w val="0.91918152892341343"/>
          <c:h val="0.80193651682704947"/>
        </c:manualLayout>
      </c:layout>
      <c:barChart>
        <c:barDir val="col"/>
        <c:grouping val="clustered"/>
        <c:varyColors val="0"/>
        <c:ser>
          <c:idx val="0"/>
          <c:order val="0"/>
          <c:tx>
            <c:strRef>
              <c:f>'Soporte medición ago 2019'!$K$56</c:f>
              <c:strCache>
                <c:ptCount val="1"/>
                <c:pt idx="0">
                  <c:v>Niveles</c:v>
                </c:pt>
              </c:strCache>
            </c:strRef>
          </c:tx>
          <c:spPr>
            <a:gradFill>
              <a:gsLst>
                <a:gs pos="0">
                  <a:srgbClr val="009900"/>
                </a:gs>
                <a:gs pos="21000">
                  <a:srgbClr val="FFFF00"/>
                </a:gs>
                <a:gs pos="77000">
                  <a:srgbClr val="FF0000"/>
                </a:gs>
                <a:gs pos="39000">
                  <a:srgbClr val="FFFF00"/>
                </a:gs>
                <a:gs pos="46000">
                  <a:srgbClr val="FF6600"/>
                </a:gs>
                <a:gs pos="95000">
                  <a:srgbClr val="8E0000"/>
                </a:gs>
              </a:gsLst>
              <a:lin ang="5400000" scaled="0"/>
            </a:gradFill>
            <a:ln>
              <a:noFill/>
            </a:ln>
            <a:effectLst/>
          </c:spPr>
          <c:invertIfNegative val="0"/>
          <c:cat>
            <c:strRef>
              <c:f>'Soporte medición ago 2019'!$J$81:$J$85</c:f>
              <c:strCache>
                <c:ptCount val="5"/>
                <c:pt idx="0">
                  <c:v>Diseño adecuado y efectivo del componente Gestión de Riesgos</c:v>
                </c:pt>
                <c:pt idx="1">
                  <c:v>Responsabilidades de la Alta dirección y Comité Institucional de Coordinación de Control Interno (línea estratégica)</c:v>
                </c:pt>
                <c:pt idx="2">
                  <c:v>Responsabilidades gerentes públicos y líderes de proceso (primera Línea de defensa)</c:v>
                </c:pt>
                <c:pt idx="3">
                  <c:v>Responsabilidades de los servidores encargados del monitoreo y evaluación de controles y gestión del riesgo (segunda línea de defensa)</c:v>
                </c:pt>
                <c:pt idx="4">
                  <c:v>Responsabilidades del área de control interno</c:v>
                </c:pt>
              </c:strCache>
            </c:strRef>
          </c:cat>
          <c:val>
            <c:numRef>
              <c:f>'Soporte medición ago 2019'!$K$81:$K$85</c:f>
              <c:numCache>
                <c:formatCode>General</c:formatCode>
                <c:ptCount val="5"/>
                <c:pt idx="0">
                  <c:v>100</c:v>
                </c:pt>
                <c:pt idx="1">
                  <c:v>100</c:v>
                </c:pt>
                <c:pt idx="2">
                  <c:v>100</c:v>
                </c:pt>
                <c:pt idx="3">
                  <c:v>100</c:v>
                </c:pt>
                <c:pt idx="4">
                  <c:v>100</c:v>
                </c:pt>
              </c:numCache>
            </c:numRef>
          </c:val>
          <c:extLst>
            <c:ext xmlns:c16="http://schemas.microsoft.com/office/drawing/2014/chart" uri="{C3380CC4-5D6E-409C-BE32-E72D297353CC}">
              <c16:uniqueId val="{00000000-C93B-477A-A06F-9FC4B0F8E92B}"/>
            </c:ext>
          </c:extLst>
        </c:ser>
        <c:dLbls>
          <c:showLegendKey val="0"/>
          <c:showVal val="0"/>
          <c:showCatName val="0"/>
          <c:showSerName val="0"/>
          <c:showPercent val="0"/>
          <c:showBubbleSize val="0"/>
        </c:dLbls>
        <c:gapWidth val="150"/>
        <c:axId val="-1023041936"/>
        <c:axId val="-1023055536"/>
      </c:barChart>
      <c:scatterChart>
        <c:scatterStyle val="lineMarker"/>
        <c:varyColors val="0"/>
        <c:ser>
          <c:idx val="1"/>
          <c:order val="1"/>
          <c:tx>
            <c:strRef>
              <c:f>'Soporte medición ago 2019'!$L$56</c:f>
              <c:strCache>
                <c:ptCount val="1"/>
                <c:pt idx="0">
                  <c:v>Calificación</c:v>
                </c:pt>
              </c:strCache>
            </c:strRef>
          </c:tx>
          <c:spPr>
            <a:ln w="25400" cap="rnd">
              <a:noFill/>
              <a:round/>
            </a:ln>
            <a:effectLst/>
          </c:spPr>
          <c:marker>
            <c:symbol val="dash"/>
            <c:size val="12"/>
            <c:spPr>
              <a:solidFill>
                <a:schemeClr val="tx1"/>
              </a:solidFill>
              <a:ln w="22225">
                <a:solidFill>
                  <a:schemeClr val="tx1"/>
                </a:solidFill>
              </a:ln>
              <a:effectLst/>
            </c:spPr>
          </c:marker>
          <c:dPt>
            <c:idx val="0"/>
            <c:marker>
              <c:spPr>
                <a:solidFill>
                  <a:schemeClr val="tx1"/>
                </a:solidFill>
                <a:ln w="22225">
                  <a:solidFill>
                    <a:schemeClr val="tx1"/>
                  </a:solidFill>
                  <a:prstDash val="solid"/>
                  <a:headEnd type="triangle"/>
                </a:ln>
                <a:effectLst/>
              </c:spPr>
            </c:marker>
            <c:bubble3D val="0"/>
            <c:spPr>
              <a:ln w="38100" cap="rnd">
                <a:solidFill>
                  <a:schemeClr val="tx1"/>
                </a:solidFill>
                <a:prstDash val="dash"/>
                <a:round/>
                <a:headEnd type="triangle"/>
              </a:ln>
              <a:effectLst/>
            </c:spPr>
            <c:extLst>
              <c:ext xmlns:c16="http://schemas.microsoft.com/office/drawing/2014/chart" uri="{C3380CC4-5D6E-409C-BE32-E72D297353CC}">
                <c16:uniqueId val="{00000002-C93B-477A-A06F-9FC4B0F8E92B}"/>
              </c:ext>
            </c:extLst>
          </c:dPt>
          <c:dPt>
            <c:idx val="1"/>
            <c:marker>
              <c:spPr>
                <a:solidFill>
                  <a:schemeClr val="tx1"/>
                </a:solidFill>
                <a:ln w="22225">
                  <a:solidFill>
                    <a:schemeClr val="tx1"/>
                  </a:solidFill>
                  <a:headEnd type="triangle"/>
                </a:ln>
                <a:effectLst/>
              </c:spPr>
            </c:marker>
            <c:bubble3D val="0"/>
            <c:extLst>
              <c:ext xmlns:c16="http://schemas.microsoft.com/office/drawing/2014/chart" uri="{C3380CC4-5D6E-409C-BE32-E72D297353CC}">
                <c16:uniqueId val="{00000003-C93B-477A-A06F-9FC4B0F8E92B}"/>
              </c:ext>
            </c:extLst>
          </c:dPt>
          <c:dPt>
            <c:idx val="2"/>
            <c:marker>
              <c:spPr>
                <a:solidFill>
                  <a:schemeClr val="tx1"/>
                </a:solidFill>
                <a:ln w="22225">
                  <a:solidFill>
                    <a:schemeClr val="tx1"/>
                  </a:solidFill>
                  <a:headEnd type="triangle"/>
                </a:ln>
                <a:effectLst/>
              </c:spPr>
            </c:marker>
            <c:bubble3D val="0"/>
            <c:extLst>
              <c:ext xmlns:c16="http://schemas.microsoft.com/office/drawing/2014/chart" uri="{C3380CC4-5D6E-409C-BE32-E72D297353CC}">
                <c16:uniqueId val="{00000004-C93B-477A-A06F-9FC4B0F8E92B}"/>
              </c:ext>
            </c:extLst>
          </c:dPt>
          <c:dLbls>
            <c:numFmt formatCode="#,##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xVal>
            <c:strRef>
              <c:f>'Soporte medición ago 2019'!$J$81:$J$85</c:f>
              <c:strCache>
                <c:ptCount val="5"/>
                <c:pt idx="0">
                  <c:v>Diseño adecuado y efectivo del componente Gestión de Riesgos</c:v>
                </c:pt>
                <c:pt idx="1">
                  <c:v>Responsabilidades de la Alta dirección y Comité Institucional de Coordinación de Control Interno (línea estratégica)</c:v>
                </c:pt>
                <c:pt idx="2">
                  <c:v>Responsabilidades gerentes públicos y líderes de proceso (primera Línea de defensa)</c:v>
                </c:pt>
                <c:pt idx="3">
                  <c:v>Responsabilidades de los servidores encargados del monitoreo y evaluación de controles y gestión del riesgo (segunda línea de defensa)</c:v>
                </c:pt>
                <c:pt idx="4">
                  <c:v>Responsabilidades del área de control interno</c:v>
                </c:pt>
              </c:strCache>
            </c:strRef>
          </c:xVal>
          <c:yVal>
            <c:numRef>
              <c:f>'Soporte medición ago 2019'!$L$81:$L$85</c:f>
              <c:numCache>
                <c:formatCode>0.0</c:formatCode>
                <c:ptCount val="5"/>
                <c:pt idx="0">
                  <c:v>84</c:v>
                </c:pt>
                <c:pt idx="1">
                  <c:v>88</c:v>
                </c:pt>
                <c:pt idx="2" formatCode="General">
                  <c:v>85</c:v>
                </c:pt>
                <c:pt idx="3">
                  <c:v>84.444444444444443</c:v>
                </c:pt>
                <c:pt idx="4" formatCode="General">
                  <c:v>76</c:v>
                </c:pt>
              </c:numCache>
            </c:numRef>
          </c:yVal>
          <c:smooth val="0"/>
          <c:extLst>
            <c:ext xmlns:c16="http://schemas.microsoft.com/office/drawing/2014/chart" uri="{C3380CC4-5D6E-409C-BE32-E72D297353CC}">
              <c16:uniqueId val="{00000005-C93B-477A-A06F-9FC4B0F8E92B}"/>
            </c:ext>
          </c:extLst>
        </c:ser>
        <c:dLbls>
          <c:showLegendKey val="0"/>
          <c:showVal val="0"/>
          <c:showCatName val="0"/>
          <c:showSerName val="0"/>
          <c:showPercent val="0"/>
          <c:showBubbleSize val="0"/>
        </c:dLbls>
        <c:axId val="-1023041936"/>
        <c:axId val="-1023055536"/>
      </c:scatterChart>
      <c:catAx>
        <c:axId val="-10230419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55536"/>
        <c:crosses val="autoZero"/>
        <c:auto val="1"/>
        <c:lblAlgn val="ctr"/>
        <c:lblOffset val="100"/>
        <c:noMultiLvlLbl val="0"/>
      </c:catAx>
      <c:valAx>
        <c:axId val="-1023055536"/>
        <c:scaling>
          <c:orientation val="minMax"/>
          <c:max val="100"/>
        </c:scaling>
        <c:delete val="0"/>
        <c:axPos val="l"/>
        <c:majorGridlines>
          <c:spPr>
            <a:ln w="6350" cap="flat" cmpd="sng" algn="ctr">
              <a:solidFill>
                <a:schemeClr val="bg1">
                  <a:lumMod val="95000"/>
                </a:schemeClr>
              </a:solidFill>
              <a:prstDash val="sys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41936"/>
        <c:crosses val="autoZero"/>
        <c:crossBetween val="between"/>
        <c:majorUnit val="20"/>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000000000000033" l="0.70000000000000029" r="0.70000000000000029" t="0.75000000000000033" header="0.30000000000000016" footer="0.30000000000000016"/>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0040488063963469E-2"/>
          <c:y val="3.6529666037268628E-2"/>
          <c:w val="0.91918152892341343"/>
          <c:h val="0.80193651682704947"/>
        </c:manualLayout>
      </c:layout>
      <c:barChart>
        <c:barDir val="col"/>
        <c:grouping val="clustered"/>
        <c:varyColors val="0"/>
        <c:ser>
          <c:idx val="0"/>
          <c:order val="0"/>
          <c:tx>
            <c:strRef>
              <c:f>'Soporte medición ago 2019'!$K$56</c:f>
              <c:strCache>
                <c:ptCount val="1"/>
                <c:pt idx="0">
                  <c:v>Niveles</c:v>
                </c:pt>
              </c:strCache>
            </c:strRef>
          </c:tx>
          <c:spPr>
            <a:gradFill>
              <a:gsLst>
                <a:gs pos="0">
                  <a:srgbClr val="009900"/>
                </a:gs>
                <a:gs pos="21000">
                  <a:srgbClr val="FFFF00"/>
                </a:gs>
                <a:gs pos="77000">
                  <a:srgbClr val="FF0000"/>
                </a:gs>
                <a:gs pos="39000">
                  <a:srgbClr val="FFFF00"/>
                </a:gs>
                <a:gs pos="46000">
                  <a:srgbClr val="FF6600"/>
                </a:gs>
                <a:gs pos="95000">
                  <a:srgbClr val="8E0000"/>
                </a:gs>
              </a:gsLst>
              <a:lin ang="5400000" scaled="0"/>
            </a:gradFill>
            <a:ln>
              <a:noFill/>
            </a:ln>
            <a:effectLst/>
          </c:spPr>
          <c:invertIfNegative val="0"/>
          <c:cat>
            <c:strRef>
              <c:f>'Soporte medición ago 2019'!$J$106:$J$110</c:f>
              <c:strCache>
                <c:ptCount val="5"/>
                <c:pt idx="0">
                  <c:v>Diseño adecuado y efectivo del componente Actividades de Control</c:v>
                </c:pt>
                <c:pt idx="1">
                  <c:v>Responsabilidades de la Alta dirección y Comité Institucional de Coordinación de Control Interno (línea estratégica)</c:v>
                </c:pt>
                <c:pt idx="2">
                  <c:v>Responsabilidades gerentes públicos y líderes de proceso (primera Línea de defensa)</c:v>
                </c:pt>
                <c:pt idx="3">
                  <c:v>Responsabilidades de los servidores encargados del monitoreo y evaluación de controles y gestión del riesgo (segunda línea de defensa)</c:v>
                </c:pt>
                <c:pt idx="4">
                  <c:v>Responsabilidades del área de control interno</c:v>
                </c:pt>
              </c:strCache>
            </c:strRef>
          </c:cat>
          <c:val>
            <c:numRef>
              <c:f>'Soporte medición ago 2019'!$K$106:$K$110</c:f>
              <c:numCache>
                <c:formatCode>General</c:formatCode>
                <c:ptCount val="5"/>
                <c:pt idx="0">
                  <c:v>100</c:v>
                </c:pt>
                <c:pt idx="1">
                  <c:v>100</c:v>
                </c:pt>
                <c:pt idx="2">
                  <c:v>100</c:v>
                </c:pt>
                <c:pt idx="3">
                  <c:v>100</c:v>
                </c:pt>
                <c:pt idx="4">
                  <c:v>100</c:v>
                </c:pt>
              </c:numCache>
            </c:numRef>
          </c:val>
          <c:extLst>
            <c:ext xmlns:c16="http://schemas.microsoft.com/office/drawing/2014/chart" uri="{C3380CC4-5D6E-409C-BE32-E72D297353CC}">
              <c16:uniqueId val="{00000000-753E-410C-99F4-2CCFCE145373}"/>
            </c:ext>
          </c:extLst>
        </c:ser>
        <c:dLbls>
          <c:showLegendKey val="0"/>
          <c:showVal val="0"/>
          <c:showCatName val="0"/>
          <c:showSerName val="0"/>
          <c:showPercent val="0"/>
          <c:showBubbleSize val="0"/>
        </c:dLbls>
        <c:gapWidth val="150"/>
        <c:axId val="-1023041936"/>
        <c:axId val="-1023055536"/>
      </c:barChart>
      <c:scatterChart>
        <c:scatterStyle val="lineMarker"/>
        <c:varyColors val="0"/>
        <c:ser>
          <c:idx val="1"/>
          <c:order val="1"/>
          <c:tx>
            <c:strRef>
              <c:f>'Soporte medición ago 2019'!$L$56</c:f>
              <c:strCache>
                <c:ptCount val="1"/>
                <c:pt idx="0">
                  <c:v>Calificación</c:v>
                </c:pt>
              </c:strCache>
            </c:strRef>
          </c:tx>
          <c:spPr>
            <a:ln w="25400" cap="rnd">
              <a:noFill/>
              <a:round/>
            </a:ln>
            <a:effectLst/>
          </c:spPr>
          <c:marker>
            <c:symbol val="dash"/>
            <c:size val="12"/>
            <c:spPr>
              <a:solidFill>
                <a:schemeClr val="tx1"/>
              </a:solidFill>
              <a:ln w="22225">
                <a:solidFill>
                  <a:schemeClr val="tx1"/>
                </a:solidFill>
              </a:ln>
              <a:effectLst/>
            </c:spPr>
          </c:marker>
          <c:dPt>
            <c:idx val="0"/>
            <c:marker>
              <c:spPr>
                <a:solidFill>
                  <a:schemeClr val="tx1"/>
                </a:solidFill>
                <a:ln w="22225">
                  <a:solidFill>
                    <a:schemeClr val="tx1"/>
                  </a:solidFill>
                  <a:prstDash val="solid"/>
                  <a:headEnd type="triangle"/>
                </a:ln>
                <a:effectLst/>
              </c:spPr>
            </c:marker>
            <c:bubble3D val="0"/>
            <c:spPr>
              <a:ln w="38100" cap="rnd">
                <a:solidFill>
                  <a:schemeClr val="tx1"/>
                </a:solidFill>
                <a:prstDash val="dash"/>
                <a:round/>
                <a:headEnd type="triangle"/>
              </a:ln>
              <a:effectLst/>
            </c:spPr>
            <c:extLst>
              <c:ext xmlns:c16="http://schemas.microsoft.com/office/drawing/2014/chart" uri="{C3380CC4-5D6E-409C-BE32-E72D297353CC}">
                <c16:uniqueId val="{00000002-753E-410C-99F4-2CCFCE145373}"/>
              </c:ext>
            </c:extLst>
          </c:dPt>
          <c:dPt>
            <c:idx val="1"/>
            <c:marker>
              <c:spPr>
                <a:solidFill>
                  <a:schemeClr val="tx1"/>
                </a:solidFill>
                <a:ln w="22225">
                  <a:solidFill>
                    <a:schemeClr val="tx1"/>
                  </a:solidFill>
                  <a:headEnd type="triangle"/>
                </a:ln>
                <a:effectLst/>
              </c:spPr>
            </c:marker>
            <c:bubble3D val="0"/>
            <c:extLst>
              <c:ext xmlns:c16="http://schemas.microsoft.com/office/drawing/2014/chart" uri="{C3380CC4-5D6E-409C-BE32-E72D297353CC}">
                <c16:uniqueId val="{00000003-753E-410C-99F4-2CCFCE145373}"/>
              </c:ext>
            </c:extLst>
          </c:dPt>
          <c:dPt>
            <c:idx val="2"/>
            <c:marker>
              <c:spPr>
                <a:solidFill>
                  <a:schemeClr val="tx1"/>
                </a:solidFill>
                <a:ln w="22225">
                  <a:solidFill>
                    <a:schemeClr val="tx1"/>
                  </a:solidFill>
                  <a:headEnd type="triangle"/>
                </a:ln>
                <a:effectLst/>
              </c:spPr>
            </c:marker>
            <c:bubble3D val="0"/>
            <c:extLst>
              <c:ext xmlns:c16="http://schemas.microsoft.com/office/drawing/2014/chart" uri="{C3380CC4-5D6E-409C-BE32-E72D297353CC}">
                <c16:uniqueId val="{00000004-753E-410C-99F4-2CCFCE145373}"/>
              </c:ext>
            </c:extLst>
          </c:dPt>
          <c:dLbls>
            <c:numFmt formatCode="#,##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xVal>
            <c:strRef>
              <c:f>'Soporte medición ago 2019'!$J$106:$J$110</c:f>
              <c:strCache>
                <c:ptCount val="5"/>
                <c:pt idx="0">
                  <c:v>Diseño adecuado y efectivo del componente Actividades de Control</c:v>
                </c:pt>
                <c:pt idx="1">
                  <c:v>Responsabilidades de la Alta dirección y Comité Institucional de Coordinación de Control Interno (línea estratégica)</c:v>
                </c:pt>
                <c:pt idx="2">
                  <c:v>Responsabilidades gerentes públicos y líderes de proceso (primera Línea de defensa)</c:v>
                </c:pt>
                <c:pt idx="3">
                  <c:v>Responsabilidades de los servidores encargados del monitoreo y evaluación de controles y gestión del riesgo (segunda línea de defensa)</c:v>
                </c:pt>
                <c:pt idx="4">
                  <c:v>Responsabilidades del área de control interno</c:v>
                </c:pt>
              </c:strCache>
            </c:strRef>
          </c:xVal>
          <c:yVal>
            <c:numRef>
              <c:f>'Soporte medición ago 2019'!$L$106:$L$110</c:f>
              <c:numCache>
                <c:formatCode>0.0</c:formatCode>
                <c:ptCount val="5"/>
                <c:pt idx="0">
                  <c:v>93.333333333333329</c:v>
                </c:pt>
                <c:pt idx="1">
                  <c:v>80</c:v>
                </c:pt>
                <c:pt idx="2">
                  <c:v>80</c:v>
                </c:pt>
                <c:pt idx="3">
                  <c:v>78.75</c:v>
                </c:pt>
                <c:pt idx="4" formatCode="General">
                  <c:v>72</c:v>
                </c:pt>
              </c:numCache>
            </c:numRef>
          </c:yVal>
          <c:smooth val="0"/>
          <c:extLst>
            <c:ext xmlns:c16="http://schemas.microsoft.com/office/drawing/2014/chart" uri="{C3380CC4-5D6E-409C-BE32-E72D297353CC}">
              <c16:uniqueId val="{00000005-753E-410C-99F4-2CCFCE145373}"/>
            </c:ext>
          </c:extLst>
        </c:ser>
        <c:dLbls>
          <c:showLegendKey val="0"/>
          <c:showVal val="0"/>
          <c:showCatName val="0"/>
          <c:showSerName val="0"/>
          <c:showPercent val="0"/>
          <c:showBubbleSize val="0"/>
        </c:dLbls>
        <c:axId val="-1023041936"/>
        <c:axId val="-1023055536"/>
      </c:scatterChart>
      <c:catAx>
        <c:axId val="-10230419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55536"/>
        <c:crosses val="autoZero"/>
        <c:auto val="1"/>
        <c:lblAlgn val="ctr"/>
        <c:lblOffset val="100"/>
        <c:noMultiLvlLbl val="0"/>
      </c:catAx>
      <c:valAx>
        <c:axId val="-1023055536"/>
        <c:scaling>
          <c:orientation val="minMax"/>
          <c:max val="100"/>
        </c:scaling>
        <c:delete val="0"/>
        <c:axPos val="l"/>
        <c:majorGridlines>
          <c:spPr>
            <a:ln w="6350" cap="flat" cmpd="sng" algn="ctr">
              <a:solidFill>
                <a:schemeClr val="bg1">
                  <a:lumMod val="95000"/>
                </a:schemeClr>
              </a:solidFill>
              <a:prstDash val="sys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41936"/>
        <c:crosses val="autoZero"/>
        <c:crossBetween val="between"/>
        <c:majorUnit val="20"/>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000000000000033" l="0.70000000000000029" r="0.70000000000000029" t="0.75000000000000033" header="0.30000000000000016" footer="0.30000000000000016"/>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0040488063963469E-2"/>
          <c:y val="3.6529666037268628E-2"/>
          <c:w val="0.91918152892341343"/>
          <c:h val="0.80193651682704947"/>
        </c:manualLayout>
      </c:layout>
      <c:barChart>
        <c:barDir val="col"/>
        <c:grouping val="clustered"/>
        <c:varyColors val="0"/>
        <c:ser>
          <c:idx val="0"/>
          <c:order val="0"/>
          <c:tx>
            <c:strRef>
              <c:f>'Soporte medición ago 2019'!$K$56</c:f>
              <c:strCache>
                <c:ptCount val="1"/>
                <c:pt idx="0">
                  <c:v>Niveles</c:v>
                </c:pt>
              </c:strCache>
            </c:strRef>
          </c:tx>
          <c:spPr>
            <a:gradFill>
              <a:gsLst>
                <a:gs pos="0">
                  <a:srgbClr val="009900"/>
                </a:gs>
                <a:gs pos="21000">
                  <a:srgbClr val="FFFF00"/>
                </a:gs>
                <a:gs pos="77000">
                  <a:srgbClr val="FF0000"/>
                </a:gs>
                <a:gs pos="39000">
                  <a:srgbClr val="FFFF00"/>
                </a:gs>
                <a:gs pos="46000">
                  <a:srgbClr val="FF6600"/>
                </a:gs>
                <a:gs pos="95000">
                  <a:srgbClr val="8E0000"/>
                </a:gs>
              </a:gsLst>
              <a:lin ang="5400000" scaled="0"/>
            </a:gradFill>
            <a:ln>
              <a:noFill/>
            </a:ln>
            <a:effectLst/>
          </c:spPr>
          <c:invertIfNegative val="0"/>
          <c:cat>
            <c:strRef>
              <c:f>'Soporte medición ago 2019'!$J$131:$J$135</c:f>
              <c:strCache>
                <c:ptCount val="5"/>
                <c:pt idx="0">
                  <c:v>Diseño adecuado y efectivo del componente Información y Comunicación</c:v>
                </c:pt>
                <c:pt idx="1">
                  <c:v>Responsabilidades de la Alta dirección y Comité Institucional de Coordinación de Control Interno (línea estratégica)</c:v>
                </c:pt>
                <c:pt idx="2">
                  <c:v>Responsabilidades gerentes públicos y líderes de proceso (primera Línea de defensa)</c:v>
                </c:pt>
                <c:pt idx="3">
                  <c:v>Responsabilidades de los servidores encargados del monitoreo y evaluación de controles y gestión del riesgo (segunda línea de defensa)</c:v>
                </c:pt>
                <c:pt idx="4">
                  <c:v>Responsabilidades del área de control interno</c:v>
                </c:pt>
              </c:strCache>
            </c:strRef>
          </c:cat>
          <c:val>
            <c:numRef>
              <c:f>'Soporte medición ago 2019'!$K$131:$K$135</c:f>
              <c:numCache>
                <c:formatCode>General</c:formatCode>
                <c:ptCount val="5"/>
                <c:pt idx="0">
                  <c:v>100</c:v>
                </c:pt>
                <c:pt idx="1">
                  <c:v>100</c:v>
                </c:pt>
                <c:pt idx="2">
                  <c:v>100</c:v>
                </c:pt>
                <c:pt idx="3">
                  <c:v>100</c:v>
                </c:pt>
                <c:pt idx="4">
                  <c:v>100</c:v>
                </c:pt>
              </c:numCache>
            </c:numRef>
          </c:val>
          <c:extLst>
            <c:ext xmlns:c16="http://schemas.microsoft.com/office/drawing/2014/chart" uri="{C3380CC4-5D6E-409C-BE32-E72D297353CC}">
              <c16:uniqueId val="{00000000-D6B8-4AE0-AA9F-EAFC37E1E333}"/>
            </c:ext>
          </c:extLst>
        </c:ser>
        <c:dLbls>
          <c:showLegendKey val="0"/>
          <c:showVal val="0"/>
          <c:showCatName val="0"/>
          <c:showSerName val="0"/>
          <c:showPercent val="0"/>
          <c:showBubbleSize val="0"/>
        </c:dLbls>
        <c:gapWidth val="150"/>
        <c:axId val="-1023041936"/>
        <c:axId val="-1023055536"/>
      </c:barChart>
      <c:scatterChart>
        <c:scatterStyle val="lineMarker"/>
        <c:varyColors val="0"/>
        <c:ser>
          <c:idx val="1"/>
          <c:order val="1"/>
          <c:tx>
            <c:strRef>
              <c:f>'Soporte medición ago 2019'!$L$56</c:f>
              <c:strCache>
                <c:ptCount val="1"/>
                <c:pt idx="0">
                  <c:v>Calificación</c:v>
                </c:pt>
              </c:strCache>
            </c:strRef>
          </c:tx>
          <c:spPr>
            <a:ln w="25400" cap="rnd">
              <a:noFill/>
              <a:round/>
            </a:ln>
            <a:effectLst/>
          </c:spPr>
          <c:marker>
            <c:symbol val="dash"/>
            <c:size val="12"/>
            <c:spPr>
              <a:solidFill>
                <a:schemeClr val="tx1"/>
              </a:solidFill>
              <a:ln w="22225">
                <a:solidFill>
                  <a:schemeClr val="tx1"/>
                </a:solidFill>
              </a:ln>
              <a:effectLst/>
            </c:spPr>
          </c:marker>
          <c:dPt>
            <c:idx val="0"/>
            <c:marker>
              <c:spPr>
                <a:solidFill>
                  <a:schemeClr val="tx1"/>
                </a:solidFill>
                <a:ln w="22225">
                  <a:solidFill>
                    <a:schemeClr val="tx1"/>
                  </a:solidFill>
                  <a:prstDash val="solid"/>
                  <a:headEnd type="triangle"/>
                </a:ln>
                <a:effectLst/>
              </c:spPr>
            </c:marker>
            <c:bubble3D val="0"/>
            <c:spPr>
              <a:ln w="38100" cap="rnd">
                <a:solidFill>
                  <a:schemeClr val="tx1"/>
                </a:solidFill>
                <a:prstDash val="dash"/>
                <a:round/>
                <a:headEnd type="triangle"/>
              </a:ln>
              <a:effectLst/>
            </c:spPr>
            <c:extLst>
              <c:ext xmlns:c16="http://schemas.microsoft.com/office/drawing/2014/chart" uri="{C3380CC4-5D6E-409C-BE32-E72D297353CC}">
                <c16:uniqueId val="{00000002-D6B8-4AE0-AA9F-EAFC37E1E333}"/>
              </c:ext>
            </c:extLst>
          </c:dPt>
          <c:dPt>
            <c:idx val="1"/>
            <c:marker>
              <c:spPr>
                <a:solidFill>
                  <a:schemeClr val="tx1"/>
                </a:solidFill>
                <a:ln w="22225">
                  <a:solidFill>
                    <a:schemeClr val="tx1"/>
                  </a:solidFill>
                  <a:headEnd type="triangle"/>
                </a:ln>
                <a:effectLst/>
              </c:spPr>
            </c:marker>
            <c:bubble3D val="0"/>
            <c:extLst>
              <c:ext xmlns:c16="http://schemas.microsoft.com/office/drawing/2014/chart" uri="{C3380CC4-5D6E-409C-BE32-E72D297353CC}">
                <c16:uniqueId val="{00000003-D6B8-4AE0-AA9F-EAFC37E1E333}"/>
              </c:ext>
            </c:extLst>
          </c:dPt>
          <c:dPt>
            <c:idx val="2"/>
            <c:marker>
              <c:spPr>
                <a:solidFill>
                  <a:schemeClr val="tx1"/>
                </a:solidFill>
                <a:ln w="22225">
                  <a:solidFill>
                    <a:schemeClr val="tx1"/>
                  </a:solidFill>
                  <a:headEnd type="triangle"/>
                </a:ln>
                <a:effectLst/>
              </c:spPr>
            </c:marker>
            <c:bubble3D val="0"/>
            <c:extLst>
              <c:ext xmlns:c16="http://schemas.microsoft.com/office/drawing/2014/chart" uri="{C3380CC4-5D6E-409C-BE32-E72D297353CC}">
                <c16:uniqueId val="{00000004-D6B8-4AE0-AA9F-EAFC37E1E333}"/>
              </c:ext>
            </c:extLst>
          </c:dPt>
          <c:dLbls>
            <c:numFmt formatCode="#,##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strRef>
              <c:f>'Soporte medición ago 2019'!$J$131:$J$135</c:f>
              <c:strCache>
                <c:ptCount val="5"/>
                <c:pt idx="0">
                  <c:v>Diseño adecuado y efectivo del componente Información y Comunicación</c:v>
                </c:pt>
                <c:pt idx="1">
                  <c:v>Responsabilidades de la Alta dirección y Comité Institucional de Coordinación de Control Interno (línea estratégica)</c:v>
                </c:pt>
                <c:pt idx="2">
                  <c:v>Responsabilidades gerentes públicos y líderes de proceso (primera Línea de defensa)</c:v>
                </c:pt>
                <c:pt idx="3">
                  <c:v>Responsabilidades de los servidores encargados del monitoreo y evaluación de controles y gestión del riesgo (segunda línea de defensa)</c:v>
                </c:pt>
                <c:pt idx="4">
                  <c:v>Responsabilidades del área de control interno</c:v>
                </c:pt>
              </c:strCache>
            </c:strRef>
          </c:xVal>
          <c:yVal>
            <c:numRef>
              <c:f>'Soporte medición ago 2019'!$L$131:$L$135</c:f>
              <c:numCache>
                <c:formatCode>0.0</c:formatCode>
                <c:ptCount val="5"/>
                <c:pt idx="0">
                  <c:v>60</c:v>
                </c:pt>
                <c:pt idx="1">
                  <c:v>70</c:v>
                </c:pt>
                <c:pt idx="2">
                  <c:v>83.333333333333329</c:v>
                </c:pt>
                <c:pt idx="3">
                  <c:v>84</c:v>
                </c:pt>
                <c:pt idx="4">
                  <c:v>80</c:v>
                </c:pt>
              </c:numCache>
            </c:numRef>
          </c:yVal>
          <c:smooth val="0"/>
          <c:extLst>
            <c:ext xmlns:c16="http://schemas.microsoft.com/office/drawing/2014/chart" uri="{C3380CC4-5D6E-409C-BE32-E72D297353CC}">
              <c16:uniqueId val="{00000005-D6B8-4AE0-AA9F-EAFC37E1E333}"/>
            </c:ext>
          </c:extLst>
        </c:ser>
        <c:dLbls>
          <c:showLegendKey val="0"/>
          <c:showVal val="0"/>
          <c:showCatName val="0"/>
          <c:showSerName val="0"/>
          <c:showPercent val="0"/>
          <c:showBubbleSize val="0"/>
        </c:dLbls>
        <c:axId val="-1023041936"/>
        <c:axId val="-1023055536"/>
      </c:scatterChart>
      <c:catAx>
        <c:axId val="-10230419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55536"/>
        <c:crosses val="autoZero"/>
        <c:auto val="1"/>
        <c:lblAlgn val="ctr"/>
        <c:lblOffset val="100"/>
        <c:noMultiLvlLbl val="0"/>
      </c:catAx>
      <c:valAx>
        <c:axId val="-1023055536"/>
        <c:scaling>
          <c:orientation val="minMax"/>
          <c:max val="100"/>
        </c:scaling>
        <c:delete val="0"/>
        <c:axPos val="l"/>
        <c:majorGridlines>
          <c:spPr>
            <a:ln w="6350" cap="flat" cmpd="sng" algn="ctr">
              <a:solidFill>
                <a:schemeClr val="bg1">
                  <a:lumMod val="95000"/>
                </a:schemeClr>
              </a:solidFill>
              <a:prstDash val="sys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41936"/>
        <c:crosses val="autoZero"/>
        <c:crossBetween val="between"/>
        <c:majorUnit val="20"/>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000000000000033" l="0.70000000000000029" r="0.70000000000000029" t="0.75000000000000033" header="0.30000000000000016" footer="0.30000000000000016"/>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0040488063963469E-2"/>
          <c:y val="3.6529666037268628E-2"/>
          <c:w val="0.91918152892341343"/>
          <c:h val="0.80193651682704947"/>
        </c:manualLayout>
      </c:layout>
      <c:barChart>
        <c:barDir val="col"/>
        <c:grouping val="clustered"/>
        <c:varyColors val="0"/>
        <c:ser>
          <c:idx val="0"/>
          <c:order val="0"/>
          <c:tx>
            <c:strRef>
              <c:f>'Soporte medición ago 2019'!$K$56</c:f>
              <c:strCache>
                <c:ptCount val="1"/>
                <c:pt idx="0">
                  <c:v>Niveles</c:v>
                </c:pt>
              </c:strCache>
            </c:strRef>
          </c:tx>
          <c:spPr>
            <a:gradFill>
              <a:gsLst>
                <a:gs pos="0">
                  <a:srgbClr val="009900"/>
                </a:gs>
                <a:gs pos="21000">
                  <a:srgbClr val="FFFF00"/>
                </a:gs>
                <a:gs pos="77000">
                  <a:srgbClr val="FF0000"/>
                </a:gs>
                <a:gs pos="39000">
                  <a:srgbClr val="FFFF00"/>
                </a:gs>
                <a:gs pos="46000">
                  <a:srgbClr val="FF6600"/>
                </a:gs>
                <a:gs pos="95000">
                  <a:srgbClr val="8E0000"/>
                </a:gs>
              </a:gsLst>
              <a:lin ang="5400000" scaled="0"/>
            </a:gradFill>
            <a:ln>
              <a:noFill/>
            </a:ln>
            <a:effectLst/>
          </c:spPr>
          <c:invertIfNegative val="0"/>
          <c:cat>
            <c:strRef>
              <c:f>'Soporte medición ago 2019'!$K$155:$K$159</c:f>
              <c:strCache>
                <c:ptCount val="5"/>
                <c:pt idx="0">
                  <c:v>Diseño adecuado y efectivo del componente Monitoreo o Supervisión Continua</c:v>
                </c:pt>
                <c:pt idx="1">
                  <c:v>Responsabilidades de la Alta dirección y Comité Institucional de Coordinación de Control Interno (línea estratégica)</c:v>
                </c:pt>
                <c:pt idx="2">
                  <c:v>Responsabilidades gerentes públicos y líderes de proceso (primera Línea de defensa)</c:v>
                </c:pt>
                <c:pt idx="3">
                  <c:v>Responsabilidades de los servidores encargados del monitoreo y evaluación de controles y gestión del riesgo (segunda línea de defensa)</c:v>
                </c:pt>
                <c:pt idx="4">
                  <c:v>Responsabilidades del área de control interno</c:v>
                </c:pt>
              </c:strCache>
            </c:strRef>
          </c:cat>
          <c:val>
            <c:numRef>
              <c:f>'Soporte medición ago 2019'!$L$155:$L$159</c:f>
              <c:numCache>
                <c:formatCode>General</c:formatCode>
                <c:ptCount val="5"/>
                <c:pt idx="0">
                  <c:v>100</c:v>
                </c:pt>
                <c:pt idx="1">
                  <c:v>100</c:v>
                </c:pt>
                <c:pt idx="2">
                  <c:v>100</c:v>
                </c:pt>
                <c:pt idx="3">
                  <c:v>100</c:v>
                </c:pt>
                <c:pt idx="4">
                  <c:v>100</c:v>
                </c:pt>
              </c:numCache>
            </c:numRef>
          </c:val>
          <c:extLst>
            <c:ext xmlns:c16="http://schemas.microsoft.com/office/drawing/2014/chart" uri="{C3380CC4-5D6E-409C-BE32-E72D297353CC}">
              <c16:uniqueId val="{00000000-7735-4E00-A90B-2ECD73CE3D84}"/>
            </c:ext>
          </c:extLst>
        </c:ser>
        <c:dLbls>
          <c:showLegendKey val="0"/>
          <c:showVal val="0"/>
          <c:showCatName val="0"/>
          <c:showSerName val="0"/>
          <c:showPercent val="0"/>
          <c:showBubbleSize val="0"/>
        </c:dLbls>
        <c:gapWidth val="150"/>
        <c:axId val="-1023041936"/>
        <c:axId val="-1023055536"/>
      </c:barChart>
      <c:scatterChart>
        <c:scatterStyle val="lineMarker"/>
        <c:varyColors val="0"/>
        <c:ser>
          <c:idx val="1"/>
          <c:order val="1"/>
          <c:tx>
            <c:strRef>
              <c:f>'Soporte medición ago 2019'!$L$56</c:f>
              <c:strCache>
                <c:ptCount val="1"/>
                <c:pt idx="0">
                  <c:v>Calificación</c:v>
                </c:pt>
              </c:strCache>
            </c:strRef>
          </c:tx>
          <c:spPr>
            <a:ln w="25400" cap="rnd">
              <a:noFill/>
              <a:round/>
            </a:ln>
            <a:effectLst/>
          </c:spPr>
          <c:marker>
            <c:symbol val="dash"/>
            <c:size val="12"/>
            <c:spPr>
              <a:solidFill>
                <a:schemeClr val="tx1"/>
              </a:solidFill>
              <a:ln w="22225">
                <a:solidFill>
                  <a:schemeClr val="tx1"/>
                </a:solidFill>
              </a:ln>
              <a:effectLst/>
            </c:spPr>
          </c:marker>
          <c:dPt>
            <c:idx val="0"/>
            <c:marker>
              <c:spPr>
                <a:solidFill>
                  <a:schemeClr val="tx1"/>
                </a:solidFill>
                <a:ln w="22225">
                  <a:solidFill>
                    <a:schemeClr val="tx1"/>
                  </a:solidFill>
                  <a:prstDash val="solid"/>
                  <a:headEnd type="triangle"/>
                </a:ln>
                <a:effectLst/>
              </c:spPr>
            </c:marker>
            <c:bubble3D val="0"/>
            <c:spPr>
              <a:ln w="38100" cap="rnd">
                <a:solidFill>
                  <a:schemeClr val="tx1"/>
                </a:solidFill>
                <a:prstDash val="dash"/>
                <a:round/>
                <a:headEnd type="triangle"/>
              </a:ln>
              <a:effectLst/>
            </c:spPr>
            <c:extLst>
              <c:ext xmlns:c16="http://schemas.microsoft.com/office/drawing/2014/chart" uri="{C3380CC4-5D6E-409C-BE32-E72D297353CC}">
                <c16:uniqueId val="{00000002-7735-4E00-A90B-2ECD73CE3D84}"/>
              </c:ext>
            </c:extLst>
          </c:dPt>
          <c:dPt>
            <c:idx val="1"/>
            <c:marker>
              <c:spPr>
                <a:solidFill>
                  <a:schemeClr val="tx1"/>
                </a:solidFill>
                <a:ln w="22225">
                  <a:solidFill>
                    <a:schemeClr val="tx1"/>
                  </a:solidFill>
                  <a:headEnd type="triangle"/>
                </a:ln>
                <a:effectLst/>
              </c:spPr>
            </c:marker>
            <c:bubble3D val="0"/>
            <c:extLst>
              <c:ext xmlns:c16="http://schemas.microsoft.com/office/drawing/2014/chart" uri="{C3380CC4-5D6E-409C-BE32-E72D297353CC}">
                <c16:uniqueId val="{00000003-7735-4E00-A90B-2ECD73CE3D84}"/>
              </c:ext>
            </c:extLst>
          </c:dPt>
          <c:dPt>
            <c:idx val="2"/>
            <c:marker>
              <c:spPr>
                <a:solidFill>
                  <a:schemeClr val="tx1"/>
                </a:solidFill>
                <a:ln w="22225">
                  <a:solidFill>
                    <a:schemeClr val="tx1"/>
                  </a:solidFill>
                  <a:headEnd type="triangle"/>
                </a:ln>
                <a:effectLst/>
              </c:spPr>
            </c:marker>
            <c:bubble3D val="0"/>
            <c:extLst>
              <c:ext xmlns:c16="http://schemas.microsoft.com/office/drawing/2014/chart" uri="{C3380CC4-5D6E-409C-BE32-E72D297353CC}">
                <c16:uniqueId val="{00000004-7735-4E00-A90B-2ECD73CE3D84}"/>
              </c:ext>
            </c:extLst>
          </c:dPt>
          <c:dLbls>
            <c:numFmt formatCode="#,##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strRef>
              <c:f>'Soporte medición ago 2019'!$K$155:$K$159</c:f>
              <c:strCache>
                <c:ptCount val="5"/>
                <c:pt idx="0">
                  <c:v>Diseño adecuado y efectivo del componente Monitoreo o Supervisión Continua</c:v>
                </c:pt>
                <c:pt idx="1">
                  <c:v>Responsabilidades de la Alta dirección y Comité Institucional de Coordinación de Control Interno (línea estratégica)</c:v>
                </c:pt>
                <c:pt idx="2">
                  <c:v>Responsabilidades gerentes públicos y líderes de proceso (primera Línea de defensa)</c:v>
                </c:pt>
                <c:pt idx="3">
                  <c:v>Responsabilidades de los servidores encargados del monitoreo y evaluación de controles y gestión del riesgo (segunda línea de defensa)</c:v>
                </c:pt>
                <c:pt idx="4">
                  <c:v>Responsabilidades del área de control interno</c:v>
                </c:pt>
              </c:strCache>
            </c:strRef>
          </c:xVal>
          <c:yVal>
            <c:numRef>
              <c:f>'Soporte medición ago 2019'!$M$155:$M$159</c:f>
              <c:numCache>
                <c:formatCode>0.0</c:formatCode>
                <c:ptCount val="5"/>
                <c:pt idx="0">
                  <c:v>82.222222222222229</c:v>
                </c:pt>
                <c:pt idx="1">
                  <c:v>73.333333333333329</c:v>
                </c:pt>
                <c:pt idx="2">
                  <c:v>80</c:v>
                </c:pt>
                <c:pt idx="3">
                  <c:v>80</c:v>
                </c:pt>
                <c:pt idx="4">
                  <c:v>85</c:v>
                </c:pt>
              </c:numCache>
            </c:numRef>
          </c:yVal>
          <c:smooth val="0"/>
          <c:extLst>
            <c:ext xmlns:c16="http://schemas.microsoft.com/office/drawing/2014/chart" uri="{C3380CC4-5D6E-409C-BE32-E72D297353CC}">
              <c16:uniqueId val="{00000005-7735-4E00-A90B-2ECD73CE3D84}"/>
            </c:ext>
          </c:extLst>
        </c:ser>
        <c:dLbls>
          <c:showLegendKey val="0"/>
          <c:showVal val="0"/>
          <c:showCatName val="0"/>
          <c:showSerName val="0"/>
          <c:showPercent val="0"/>
          <c:showBubbleSize val="0"/>
        </c:dLbls>
        <c:axId val="-1023041936"/>
        <c:axId val="-1023055536"/>
      </c:scatterChart>
      <c:catAx>
        <c:axId val="-10230419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55536"/>
        <c:crosses val="autoZero"/>
        <c:auto val="1"/>
        <c:lblAlgn val="ctr"/>
        <c:lblOffset val="100"/>
        <c:noMultiLvlLbl val="0"/>
      </c:catAx>
      <c:valAx>
        <c:axId val="-1023055536"/>
        <c:scaling>
          <c:orientation val="minMax"/>
          <c:max val="100"/>
        </c:scaling>
        <c:delete val="0"/>
        <c:axPos val="l"/>
        <c:majorGridlines>
          <c:spPr>
            <a:ln w="6350" cap="flat" cmpd="sng" algn="ctr">
              <a:solidFill>
                <a:schemeClr val="bg1">
                  <a:lumMod val="95000"/>
                </a:schemeClr>
              </a:solidFill>
              <a:prstDash val="sysDash"/>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023041936"/>
        <c:crosses val="autoZero"/>
        <c:crossBetween val="between"/>
        <c:majorUnit val="20"/>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CO"/>
    </a:p>
  </c:txPr>
  <c:printSettings>
    <c:headerFooter/>
    <c:pageMargins b="0.75000000000000033" l="0.70000000000000029" r="0.70000000000000029" t="0.75000000000000033" header="0.30000000000000016" footer="0.30000000000000016"/>
    <c:pageSetup/>
  </c:printSettings>
</c:chartSpace>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chart" Target="../charts/chart1.xml"/><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8" Type="http://schemas.openxmlformats.org/officeDocument/2006/relationships/chart" Target="../charts/chart5.xml"/><Relationship Id="rId3" Type="http://schemas.openxmlformats.org/officeDocument/2006/relationships/chart" Target="../charts/chart4.xml"/><Relationship Id="rId7" Type="http://schemas.openxmlformats.org/officeDocument/2006/relationships/image" Target="../media/image20.png"/><Relationship Id="rId2" Type="http://schemas.openxmlformats.org/officeDocument/2006/relationships/chart" Target="../charts/chart3.xml"/><Relationship Id="rId1" Type="http://schemas.openxmlformats.org/officeDocument/2006/relationships/chart" Target="../charts/chart2.xml"/><Relationship Id="rId6" Type="http://schemas.openxmlformats.org/officeDocument/2006/relationships/image" Target="../media/image3.svg"/><Relationship Id="rId11" Type="http://schemas.openxmlformats.org/officeDocument/2006/relationships/chart" Target="../charts/chart8.xml"/><Relationship Id="rId5" Type="http://schemas.openxmlformats.org/officeDocument/2006/relationships/image" Target="../media/image19.png"/><Relationship Id="rId10" Type="http://schemas.openxmlformats.org/officeDocument/2006/relationships/chart" Target="../charts/chart7.xml"/><Relationship Id="rId4" Type="http://schemas.openxmlformats.org/officeDocument/2006/relationships/hyperlink" Target="#Inicio!A1"/><Relationship Id="rId9" Type="http://schemas.openxmlformats.org/officeDocument/2006/relationships/chart" Target="../charts/chart6.xml"/></Relationships>
</file>

<file path=xl/drawings/_rels/drawing3.xml.rels><?xml version="1.0" encoding="UTF-8" standalone="yes"?>
<Relationships xmlns="http://schemas.openxmlformats.org/package/2006/relationships"><Relationship Id="rId8" Type="http://schemas.openxmlformats.org/officeDocument/2006/relationships/chart" Target="../charts/chart12.xml"/><Relationship Id="rId3" Type="http://schemas.openxmlformats.org/officeDocument/2006/relationships/chart" Target="../charts/chart11.xml"/><Relationship Id="rId7" Type="http://schemas.openxmlformats.org/officeDocument/2006/relationships/image" Target="../media/image20.png"/><Relationship Id="rId2" Type="http://schemas.openxmlformats.org/officeDocument/2006/relationships/chart" Target="../charts/chart10.xml"/><Relationship Id="rId1" Type="http://schemas.openxmlformats.org/officeDocument/2006/relationships/chart" Target="../charts/chart9.xml"/><Relationship Id="rId6" Type="http://schemas.openxmlformats.org/officeDocument/2006/relationships/image" Target="../media/image20.svg"/><Relationship Id="rId11" Type="http://schemas.openxmlformats.org/officeDocument/2006/relationships/chart" Target="../charts/chart15.xml"/><Relationship Id="rId5" Type="http://schemas.openxmlformats.org/officeDocument/2006/relationships/image" Target="../media/image19.png"/><Relationship Id="rId10" Type="http://schemas.openxmlformats.org/officeDocument/2006/relationships/chart" Target="../charts/chart14.xml"/><Relationship Id="rId4" Type="http://schemas.openxmlformats.org/officeDocument/2006/relationships/hyperlink" Target="#Inicio!A1"/><Relationship Id="rId9"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8</xdr:col>
      <xdr:colOff>723900</xdr:colOff>
      <xdr:row>5</xdr:row>
      <xdr:rowOff>171450</xdr:rowOff>
    </xdr:to>
    <xdr:pic>
      <xdr:nvPicPr>
        <xdr:cNvPr id="2" name="26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95425" y="133350"/>
          <a:ext cx="65436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00200"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8</xdr:col>
      <xdr:colOff>1295400</xdr:colOff>
      <xdr:row>4</xdr:row>
      <xdr:rowOff>38100</xdr:rowOff>
    </xdr:to>
    <xdr:pic>
      <xdr:nvPicPr>
        <xdr:cNvPr id="4" name="93 CuadroTexto">
          <a:extLst>
            <a:ext uri="{FF2B5EF4-FFF2-40B4-BE49-F238E27FC236}">
              <a16:creationId xmlns:a16="http://schemas.microsoft.com/office/drawing/2014/main" id="{00000000-0008-0000-0000-000004000000}"/>
            </a:ext>
          </a:extLst>
        </xdr:cNvPr>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38700" y="161925"/>
          <a:ext cx="37719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689611</xdr:colOff>
      <xdr:row>4</xdr:row>
      <xdr:rowOff>110490</xdr:rowOff>
    </xdr:from>
    <xdr:to>
      <xdr:col>8</xdr:col>
      <xdr:colOff>305001</xdr:colOff>
      <xdr:row>5</xdr:row>
      <xdr:rowOff>152613</xdr:rowOff>
    </xdr:to>
    <xdr:sp macro="" textlink="">
      <xdr:nvSpPr>
        <xdr:cNvPr id="5" name="5 CuadroTexto">
          <a:extLst>
            <a:ext uri="{FF2B5EF4-FFF2-40B4-BE49-F238E27FC236}">
              <a16:creationId xmlns:a16="http://schemas.microsoft.com/office/drawing/2014/main" id="{00000000-0008-0000-0000-000005000000}"/>
            </a:ext>
          </a:extLst>
        </xdr:cNvPr>
        <xdr:cNvSpPr txBox="1"/>
      </xdr:nvSpPr>
      <xdr:spPr>
        <a:xfrm>
          <a:off x="4004311" y="834390"/>
          <a:ext cx="3615890" cy="2421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a:extLst>
            <a:ext uri="{FF2B5EF4-FFF2-40B4-BE49-F238E27FC236}">
              <a16:creationId xmlns:a16="http://schemas.microsoft.com/office/drawing/2014/main" id="{00000000-0008-0000-0000-000006000000}"/>
            </a:ext>
          </a:extLst>
        </xdr:cNvPr>
        <xdr:cNvGrpSpPr>
          <a:grpSpLocks/>
        </xdr:cNvGrpSpPr>
      </xdr:nvGrpSpPr>
      <xdr:grpSpPr bwMode="auto">
        <a:xfrm>
          <a:off x="347412" y="1471362"/>
          <a:ext cx="1612733" cy="1317458"/>
          <a:chOff x="19910" y="27050"/>
          <a:chExt cx="15009" cy="17815"/>
        </a:xfrm>
      </xdr:grpSpPr>
      <xdr:pic>
        <xdr:nvPicPr>
          <xdr:cNvPr id="7" name="Picture 62" descr="logo de la universidad del quindio">
            <a:extLst>
              <a:ext uri="{FF2B5EF4-FFF2-40B4-BE49-F238E27FC236}">
                <a16:creationId xmlns:a16="http://schemas.microsoft.com/office/drawing/2014/main" id="{00000000-0008-0000-0000-000007000000}"/>
              </a:ext>
            </a:extLst>
          </xdr:cNvPr>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blip>
          <a:srcRect b="22568"/>
          <a:stretch/>
        </xdr:blipFill>
        <xdr:spPr bwMode="auto">
          <a:xfrm>
            <a:off x="19910" y="27050"/>
            <a:ext cx="4076" cy="3524"/>
          </a:xfrm>
          <a:prstGeom prst="rect">
            <a:avLst/>
          </a:prstGeom>
          <a:noFill/>
          <a:ln>
            <a:noFill/>
          </a:ln>
        </xdr:spPr>
      </xdr:pic>
      <xdr:pic>
        <xdr:nvPicPr>
          <xdr:cNvPr id="8" name="Picture 64" descr="logo de la universidad del quindio">
            <a:extLst>
              <a:ext uri="{FF2B5EF4-FFF2-40B4-BE49-F238E27FC236}">
                <a16:creationId xmlns:a16="http://schemas.microsoft.com/office/drawing/2014/main" id="{00000000-0008-0000-0000-000008000000}"/>
              </a:ext>
            </a:extLst>
          </xdr:cNvPr>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blip>
          <a:srcRect b="22568"/>
          <a:stretch/>
        </xdr:blipFill>
        <xdr:spPr bwMode="auto">
          <a:xfrm>
            <a:off x="21331" y="35499"/>
            <a:ext cx="1930" cy="1668"/>
          </a:xfrm>
          <a:prstGeom prst="rect">
            <a:avLst/>
          </a:prstGeom>
          <a:noFill/>
          <a:ln>
            <a:noFill/>
          </a:ln>
        </xdr:spPr>
      </xdr:pic>
      <xdr:pic>
        <xdr:nvPicPr>
          <xdr:cNvPr id="9" name="Picture 65" descr="logo de la universidad del quindio">
            <a:extLst>
              <a:ext uri="{FF2B5EF4-FFF2-40B4-BE49-F238E27FC236}">
                <a16:creationId xmlns:a16="http://schemas.microsoft.com/office/drawing/2014/main" id="{00000000-0008-0000-0000-000009000000}"/>
              </a:ext>
            </a:extLst>
          </xdr:cNvPr>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blip>
          <a:srcRect b="22568"/>
          <a:stretch/>
        </xdr:blipFill>
        <xdr:spPr bwMode="auto">
          <a:xfrm>
            <a:off x="23133" y="43539"/>
            <a:ext cx="1534" cy="1326"/>
          </a:xfrm>
          <a:prstGeom prst="rect">
            <a:avLst/>
          </a:prstGeom>
          <a:noFill/>
          <a:ln>
            <a:noFill/>
          </a:ln>
        </xdr:spPr>
      </xdr:pic>
      <xdr:pic>
        <xdr:nvPicPr>
          <xdr:cNvPr id="10" name="Picture 67" descr="logo de la universidad del quindio">
            <a:extLst>
              <a:ext uri="{FF2B5EF4-FFF2-40B4-BE49-F238E27FC236}">
                <a16:creationId xmlns:a16="http://schemas.microsoft.com/office/drawing/2014/main" id="{00000000-0008-0000-0000-00000A000000}"/>
              </a:ext>
            </a:extLst>
          </xdr:cNvPr>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blip>
          <a:srcRect b="22568"/>
          <a:stretch/>
        </xdr:blipFill>
        <xdr:spPr bwMode="auto">
          <a:xfrm>
            <a:off x="29889" y="27224"/>
            <a:ext cx="1402" cy="1211"/>
          </a:xfrm>
          <a:prstGeom prst="rect">
            <a:avLst/>
          </a:prstGeom>
          <a:noFill/>
          <a:ln>
            <a:noFill/>
          </a:ln>
        </xdr:spPr>
      </xdr:pic>
      <xdr:pic>
        <xdr:nvPicPr>
          <xdr:cNvPr id="11" name="Picture 68" descr="logo de la universidad del quindio">
            <a:extLst>
              <a:ext uri="{FF2B5EF4-FFF2-40B4-BE49-F238E27FC236}">
                <a16:creationId xmlns:a16="http://schemas.microsoft.com/office/drawing/2014/main" id="{00000000-0008-0000-0000-00000B000000}"/>
              </a:ext>
            </a:extLst>
          </xdr:cNvPr>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blip>
          <a:srcRect b="22568"/>
          <a:stretch/>
        </xdr:blipFill>
        <xdr:spPr bwMode="auto">
          <a:xfrm>
            <a:off x="23021" y="32647"/>
            <a:ext cx="1800" cy="1556"/>
          </a:xfrm>
          <a:prstGeom prst="rect">
            <a:avLst/>
          </a:prstGeom>
          <a:noFill/>
          <a:ln>
            <a:noFill/>
          </a:ln>
        </xdr:spPr>
      </xdr:pic>
      <xdr:pic>
        <xdr:nvPicPr>
          <xdr:cNvPr id="12" name="Picture 69" descr="logo de la universidad del quindio">
            <a:extLst>
              <a:ext uri="{FF2B5EF4-FFF2-40B4-BE49-F238E27FC236}">
                <a16:creationId xmlns:a16="http://schemas.microsoft.com/office/drawing/2014/main" id="{00000000-0008-0000-0000-00000C000000}"/>
              </a:ext>
            </a:extLst>
          </xdr:cNvPr>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blip>
          <a:srcRect b="22568"/>
          <a:stretch/>
        </xdr:blipFill>
        <xdr:spPr bwMode="auto">
          <a:xfrm flipV="1">
            <a:off x="23221" y="38883"/>
            <a:ext cx="1380" cy="1192"/>
          </a:xfrm>
          <a:prstGeom prst="rect">
            <a:avLst/>
          </a:prstGeom>
          <a:noFill/>
          <a:ln>
            <a:noFill/>
          </a:ln>
        </xdr:spPr>
      </xdr:pic>
      <xdr:pic>
        <xdr:nvPicPr>
          <xdr:cNvPr id="13" name="Picture 70" descr="logo de la universidad del quindio">
            <a:extLst>
              <a:ext uri="{FF2B5EF4-FFF2-40B4-BE49-F238E27FC236}">
                <a16:creationId xmlns:a16="http://schemas.microsoft.com/office/drawing/2014/main" id="{00000000-0008-0000-0000-00000D000000}"/>
              </a:ext>
            </a:extLst>
          </xdr:cNvPr>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blip>
          <a:srcRect b="22568"/>
          <a:stretch/>
        </xdr:blipFill>
        <xdr:spPr bwMode="auto">
          <a:xfrm>
            <a:off x="25444" y="27317"/>
            <a:ext cx="833" cy="720"/>
          </a:xfrm>
          <a:prstGeom prst="rect">
            <a:avLst/>
          </a:prstGeom>
          <a:noFill/>
          <a:ln>
            <a:noFill/>
          </a:ln>
        </xdr:spPr>
      </xdr:pic>
      <xdr:pic>
        <xdr:nvPicPr>
          <xdr:cNvPr id="14" name="Picture 71" descr="logo de la universidad del quindio">
            <a:extLst>
              <a:ext uri="{FF2B5EF4-FFF2-40B4-BE49-F238E27FC236}">
                <a16:creationId xmlns:a16="http://schemas.microsoft.com/office/drawing/2014/main" id="{00000000-0008-0000-0000-00000E000000}"/>
              </a:ext>
            </a:extLst>
          </xdr:cNvPr>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blip>
          <a:srcRect b="22568"/>
          <a:stretch/>
        </xdr:blipFill>
        <xdr:spPr bwMode="auto">
          <a:xfrm>
            <a:off x="27718" y="27837"/>
            <a:ext cx="1401" cy="1212"/>
          </a:xfrm>
          <a:prstGeom prst="rect">
            <a:avLst/>
          </a:prstGeom>
          <a:noFill/>
          <a:ln>
            <a:noFill/>
          </a:ln>
        </xdr:spPr>
      </xdr:pic>
      <xdr:pic>
        <xdr:nvPicPr>
          <xdr:cNvPr id="15" name="Picture 73" descr="logo de la universidad del quindio">
            <a:extLst>
              <a:ext uri="{FF2B5EF4-FFF2-40B4-BE49-F238E27FC236}">
                <a16:creationId xmlns:a16="http://schemas.microsoft.com/office/drawing/2014/main" id="{00000000-0008-0000-0000-00000F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a:extLst>
              <a:ext uri="{FF2B5EF4-FFF2-40B4-BE49-F238E27FC236}">
                <a16:creationId xmlns:a16="http://schemas.microsoft.com/office/drawing/2014/main" id="{00000000-0008-0000-0000-000010000000}"/>
              </a:ext>
            </a:extLst>
          </xdr:cNvPr>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blip>
          <a:srcRect b="22568"/>
          <a:stretch/>
        </xdr:blipFill>
        <xdr:spPr bwMode="auto">
          <a:xfrm>
            <a:off x="22447" y="40500"/>
            <a:ext cx="832" cy="720"/>
          </a:xfrm>
          <a:prstGeom prst="rect">
            <a:avLst/>
          </a:prstGeom>
          <a:noFill/>
          <a:ln>
            <a:noFill/>
          </a:ln>
        </xdr:spPr>
      </xdr:pic>
    </xdr:grpSp>
    <xdr:clientData/>
  </xdr:twoCellAnchor>
  <xdr:twoCellAnchor>
    <xdr:from>
      <xdr:col>3</xdr:col>
      <xdr:colOff>209550</xdr:colOff>
      <xdr:row>1</xdr:row>
      <xdr:rowOff>190500</xdr:rowOff>
    </xdr:from>
    <xdr:to>
      <xdr:col>4</xdr:col>
      <xdr:colOff>352425</xdr:colOff>
      <xdr:row>4</xdr:row>
      <xdr:rowOff>142875</xdr:rowOff>
    </xdr:to>
    <xdr:grpSp>
      <xdr:nvGrpSpPr>
        <xdr:cNvPr id="17" name="30 Grupo">
          <a:extLst>
            <a:ext uri="{FF2B5EF4-FFF2-40B4-BE49-F238E27FC236}">
              <a16:creationId xmlns:a16="http://schemas.microsoft.com/office/drawing/2014/main" id="{00000000-0008-0000-0000-000011000000}"/>
            </a:ext>
          </a:extLst>
        </xdr:cNvPr>
        <xdr:cNvGrpSpPr>
          <a:grpSpLocks/>
        </xdr:cNvGrpSpPr>
      </xdr:nvGrpSpPr>
      <xdr:grpSpPr bwMode="auto">
        <a:xfrm>
          <a:off x="2465471" y="310816"/>
          <a:ext cx="1205665" cy="553954"/>
          <a:chOff x="33046" y="44588"/>
          <a:chExt cx="16994" cy="6735"/>
        </a:xfrm>
      </xdr:grpSpPr>
      <xdr:pic>
        <xdr:nvPicPr>
          <xdr:cNvPr id="18" name="Picture 52" descr="logo de la universidad del quindio">
            <a:extLst>
              <a:ext uri="{FF2B5EF4-FFF2-40B4-BE49-F238E27FC236}">
                <a16:creationId xmlns:a16="http://schemas.microsoft.com/office/drawing/2014/main" id="{00000000-0008-0000-0000-0000120000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a:extLst>
              <a:ext uri="{FF2B5EF4-FFF2-40B4-BE49-F238E27FC236}">
                <a16:creationId xmlns:a16="http://schemas.microsoft.com/office/drawing/2014/main" id="{00000000-0008-0000-0000-000013000000}"/>
              </a:ext>
            </a:extLst>
          </xdr:cNvPr>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blip>
          <a:srcRect b="22568"/>
          <a:stretch/>
        </xdr:blipFill>
        <xdr:spPr bwMode="auto">
          <a:xfrm>
            <a:off x="42839" y="50112"/>
            <a:ext cx="1402" cy="1212"/>
          </a:xfrm>
          <a:prstGeom prst="rect">
            <a:avLst/>
          </a:prstGeom>
          <a:noFill/>
          <a:ln>
            <a:noFill/>
          </a:ln>
        </xdr:spPr>
      </xdr:pic>
      <xdr:pic>
        <xdr:nvPicPr>
          <xdr:cNvPr id="20" name="Picture 54" descr="logo de la universidad del quindio">
            <a:extLst>
              <a:ext uri="{FF2B5EF4-FFF2-40B4-BE49-F238E27FC236}">
                <a16:creationId xmlns:a16="http://schemas.microsoft.com/office/drawing/2014/main" id="{00000000-0008-0000-0000-000014000000}"/>
              </a:ext>
            </a:extLst>
          </xdr:cNvPr>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blip>
          <a:srcRect b="22568"/>
          <a:stretch/>
        </xdr:blipFill>
        <xdr:spPr bwMode="auto">
          <a:xfrm>
            <a:off x="35305" y="48940"/>
            <a:ext cx="1866" cy="1614"/>
          </a:xfrm>
          <a:prstGeom prst="rect">
            <a:avLst/>
          </a:prstGeom>
          <a:noFill/>
          <a:ln>
            <a:noFill/>
          </a:ln>
        </xdr:spPr>
      </xdr:pic>
      <xdr:pic>
        <xdr:nvPicPr>
          <xdr:cNvPr id="21" name="Picture 55" descr="logo de la universidad del quindio">
            <a:extLst>
              <a:ext uri="{FF2B5EF4-FFF2-40B4-BE49-F238E27FC236}">
                <a16:creationId xmlns:a16="http://schemas.microsoft.com/office/drawing/2014/main" id="{00000000-0008-0000-0000-000015000000}"/>
              </a:ext>
            </a:extLst>
          </xdr:cNvPr>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blip>
          <a:srcRect b="22568"/>
          <a:stretch/>
        </xdr:blipFill>
        <xdr:spPr bwMode="auto">
          <a:xfrm>
            <a:off x="37018" y="47234"/>
            <a:ext cx="2753" cy="2381"/>
          </a:xfrm>
          <a:prstGeom prst="rect">
            <a:avLst/>
          </a:prstGeom>
          <a:noFill/>
          <a:ln>
            <a:noFill/>
          </a:ln>
        </xdr:spPr>
      </xdr:pic>
      <xdr:pic>
        <xdr:nvPicPr>
          <xdr:cNvPr id="22" name="Picture 56" descr="logo de la universidad del quindio">
            <a:extLst>
              <a:ext uri="{FF2B5EF4-FFF2-40B4-BE49-F238E27FC236}">
                <a16:creationId xmlns:a16="http://schemas.microsoft.com/office/drawing/2014/main" id="{00000000-0008-0000-0000-000016000000}"/>
              </a:ext>
            </a:extLst>
          </xdr:cNvPr>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blip>
          <a:srcRect b="22568"/>
          <a:stretch/>
        </xdr:blipFill>
        <xdr:spPr bwMode="auto">
          <a:xfrm>
            <a:off x="47047" y="49495"/>
            <a:ext cx="833" cy="720"/>
          </a:xfrm>
          <a:prstGeom prst="rect">
            <a:avLst/>
          </a:prstGeom>
          <a:noFill/>
          <a:ln>
            <a:noFill/>
          </a:ln>
        </xdr:spPr>
      </xdr:pic>
      <xdr:pic>
        <xdr:nvPicPr>
          <xdr:cNvPr id="23" name="Picture 57" descr="logo de la universidad del quindio">
            <a:extLst>
              <a:ext uri="{FF2B5EF4-FFF2-40B4-BE49-F238E27FC236}">
                <a16:creationId xmlns:a16="http://schemas.microsoft.com/office/drawing/2014/main" id="{00000000-0008-0000-0000-000017000000}"/>
              </a:ext>
            </a:extLst>
          </xdr:cNvPr>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blip>
          <a:srcRect b="22568"/>
          <a:stretch/>
        </xdr:blipFill>
        <xdr:spPr bwMode="auto">
          <a:xfrm>
            <a:off x="45607" y="50131"/>
            <a:ext cx="833" cy="720"/>
          </a:xfrm>
          <a:prstGeom prst="rect">
            <a:avLst/>
          </a:prstGeom>
          <a:noFill/>
          <a:ln>
            <a:noFill/>
          </a:ln>
        </xdr:spPr>
      </xdr:pic>
      <xdr:pic>
        <xdr:nvPicPr>
          <xdr:cNvPr id="24" name="Picture 58" descr="logo de la universidad del quindio">
            <a:extLst>
              <a:ext uri="{FF2B5EF4-FFF2-40B4-BE49-F238E27FC236}">
                <a16:creationId xmlns:a16="http://schemas.microsoft.com/office/drawing/2014/main" id="{00000000-0008-0000-0000-000018000000}"/>
              </a:ext>
            </a:extLst>
          </xdr:cNvPr>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blip>
          <a:srcRect b="22568"/>
          <a:stretch/>
        </xdr:blipFill>
        <xdr:spPr bwMode="auto">
          <a:xfrm>
            <a:off x="44279" y="48691"/>
            <a:ext cx="833" cy="720"/>
          </a:xfrm>
          <a:prstGeom prst="rect">
            <a:avLst/>
          </a:prstGeom>
          <a:noFill/>
          <a:ln>
            <a:noFill/>
          </a:ln>
        </xdr:spPr>
      </xdr:pic>
      <xdr:pic>
        <xdr:nvPicPr>
          <xdr:cNvPr id="25" name="Picture 59" descr="logo de la universidad del quindio">
            <a:extLst>
              <a:ext uri="{FF2B5EF4-FFF2-40B4-BE49-F238E27FC236}">
                <a16:creationId xmlns:a16="http://schemas.microsoft.com/office/drawing/2014/main" id="{00000000-0008-0000-0000-000019000000}"/>
              </a:ext>
            </a:extLst>
          </xdr:cNvPr>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blip>
          <a:srcRect b="22568"/>
          <a:stretch/>
        </xdr:blipFill>
        <xdr:spPr bwMode="auto">
          <a:xfrm>
            <a:off x="49208" y="50131"/>
            <a:ext cx="832" cy="720"/>
          </a:xfrm>
          <a:prstGeom prst="rect">
            <a:avLst/>
          </a:prstGeom>
          <a:noFill/>
          <a:ln>
            <a:noFill/>
          </a:ln>
        </xdr:spPr>
      </xdr:pic>
      <xdr:pic>
        <xdr:nvPicPr>
          <xdr:cNvPr id="26" name="Picture 60" descr="logo de la universidad del quindio">
            <a:extLst>
              <a:ext uri="{FF2B5EF4-FFF2-40B4-BE49-F238E27FC236}">
                <a16:creationId xmlns:a16="http://schemas.microsoft.com/office/drawing/2014/main" id="{00000000-0008-0000-0000-00001A000000}"/>
              </a:ext>
            </a:extLst>
          </xdr:cNvPr>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blip>
          <a:srcRect b="22568"/>
          <a:stretch/>
        </xdr:blipFill>
        <xdr:spPr bwMode="auto">
          <a:xfrm>
            <a:off x="38598" y="46530"/>
            <a:ext cx="1534" cy="1327"/>
          </a:xfrm>
          <a:prstGeom prst="rect">
            <a:avLst/>
          </a:prstGeom>
          <a:noFill/>
          <a:ln>
            <a:noFill/>
          </a:ln>
        </xdr:spPr>
      </xdr:pic>
      <xdr:pic>
        <xdr:nvPicPr>
          <xdr:cNvPr id="27" name="Picture 61" descr="logo de la universidad del quindio">
            <a:extLst>
              <a:ext uri="{FF2B5EF4-FFF2-40B4-BE49-F238E27FC236}">
                <a16:creationId xmlns:a16="http://schemas.microsoft.com/office/drawing/2014/main" id="{00000000-0008-0000-0000-00001B000000}"/>
              </a:ext>
            </a:extLst>
          </xdr:cNvPr>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blip>
          <a:srcRect b="22568"/>
          <a:stretch/>
        </xdr:blipFill>
        <xdr:spPr bwMode="auto">
          <a:xfrm>
            <a:off x="33046" y="44588"/>
            <a:ext cx="4075" cy="3524"/>
          </a:xfrm>
          <a:prstGeom prst="rect">
            <a:avLst/>
          </a:prstGeom>
          <a:noFill/>
          <a:ln>
            <a:noFill/>
          </a:ln>
        </xdr:spPr>
      </xdr:pic>
    </xdr:grpSp>
    <xdr:clientData/>
  </xdr:twoCellAnchor>
  <xdr:twoCellAnchor>
    <xdr:from>
      <xdr:col>1</xdr:col>
      <xdr:colOff>257175</xdr:colOff>
      <xdr:row>16</xdr:row>
      <xdr:rowOff>19050</xdr:rowOff>
    </xdr:from>
    <xdr:to>
      <xdr:col>1</xdr:col>
      <xdr:colOff>723900</xdr:colOff>
      <xdr:row>18</xdr:row>
      <xdr:rowOff>371475</xdr:rowOff>
    </xdr:to>
    <xdr:grpSp>
      <xdr:nvGrpSpPr>
        <xdr:cNvPr id="28" name="27 Grupo">
          <a:extLst>
            <a:ext uri="{FF2B5EF4-FFF2-40B4-BE49-F238E27FC236}">
              <a16:creationId xmlns:a16="http://schemas.microsoft.com/office/drawing/2014/main" id="{00000000-0008-0000-0000-00001C000000}"/>
            </a:ext>
          </a:extLst>
        </xdr:cNvPr>
        <xdr:cNvGrpSpPr>
          <a:grpSpLocks/>
        </xdr:cNvGrpSpPr>
      </xdr:nvGrpSpPr>
      <xdr:grpSpPr bwMode="auto">
        <a:xfrm>
          <a:off x="537912" y="3959392"/>
          <a:ext cx="466725" cy="1365083"/>
          <a:chOff x="23067" y="27837"/>
          <a:chExt cx="6052" cy="18449"/>
        </a:xfrm>
      </xdr:grpSpPr>
      <xdr:pic>
        <xdr:nvPicPr>
          <xdr:cNvPr id="29" name="Picture 63" descr="logo de la universidad del quindio">
            <a:extLst>
              <a:ext uri="{FF2B5EF4-FFF2-40B4-BE49-F238E27FC236}">
                <a16:creationId xmlns:a16="http://schemas.microsoft.com/office/drawing/2014/main" id="{00000000-0008-0000-0000-00001D000000}"/>
              </a:ext>
            </a:extLst>
          </xdr:cNvPr>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blip>
          <a:srcRect b="22568"/>
          <a:stretch/>
        </xdr:blipFill>
        <xdr:spPr bwMode="auto">
          <a:xfrm>
            <a:off x="24839" y="28990"/>
            <a:ext cx="2754" cy="2381"/>
          </a:xfrm>
          <a:prstGeom prst="rect">
            <a:avLst/>
          </a:prstGeom>
          <a:noFill/>
          <a:ln>
            <a:noFill/>
          </a:ln>
        </xdr:spPr>
      </xdr:pic>
      <xdr:pic>
        <xdr:nvPicPr>
          <xdr:cNvPr id="30" name="Picture 65" descr="logo de la universidad del quindio">
            <a:extLst>
              <a:ext uri="{FF2B5EF4-FFF2-40B4-BE49-F238E27FC236}">
                <a16:creationId xmlns:a16="http://schemas.microsoft.com/office/drawing/2014/main" id="{00000000-0008-0000-0000-00001E000000}"/>
              </a:ext>
            </a:extLst>
          </xdr:cNvPr>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blip>
          <a:srcRect b="22568"/>
          <a:stretch/>
        </xdr:blipFill>
        <xdr:spPr bwMode="auto">
          <a:xfrm>
            <a:off x="23491" y="44960"/>
            <a:ext cx="1534" cy="1326"/>
          </a:xfrm>
          <a:prstGeom prst="rect">
            <a:avLst/>
          </a:prstGeom>
          <a:noFill/>
          <a:ln>
            <a:noFill/>
          </a:ln>
        </xdr:spPr>
      </xdr:pic>
      <xdr:pic>
        <xdr:nvPicPr>
          <xdr:cNvPr id="31" name="Picture 67" descr="logo de la universidad del quindio">
            <a:extLst>
              <a:ext uri="{FF2B5EF4-FFF2-40B4-BE49-F238E27FC236}">
                <a16:creationId xmlns:a16="http://schemas.microsoft.com/office/drawing/2014/main" id="{00000000-0008-0000-0000-00001F000000}"/>
              </a:ext>
            </a:extLst>
          </xdr:cNvPr>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blip>
          <a:srcRect b="22568"/>
          <a:stretch/>
        </xdr:blipFill>
        <xdr:spPr bwMode="auto">
          <a:xfrm>
            <a:off x="23067" y="30974"/>
            <a:ext cx="1402" cy="1211"/>
          </a:xfrm>
          <a:prstGeom prst="rect">
            <a:avLst/>
          </a:prstGeom>
          <a:noFill/>
          <a:ln>
            <a:noFill/>
          </a:ln>
        </xdr:spPr>
      </xdr:pic>
      <xdr:pic>
        <xdr:nvPicPr>
          <xdr:cNvPr id="32" name="Picture 69" descr="logo de la universidad del quindio">
            <a:extLst>
              <a:ext uri="{FF2B5EF4-FFF2-40B4-BE49-F238E27FC236}">
                <a16:creationId xmlns:a16="http://schemas.microsoft.com/office/drawing/2014/main" id="{00000000-0008-0000-0000-000020000000}"/>
              </a:ext>
            </a:extLst>
          </xdr:cNvPr>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blip>
          <a:srcRect b="22568"/>
          <a:stretch/>
        </xdr:blipFill>
        <xdr:spPr bwMode="auto">
          <a:xfrm flipV="1">
            <a:off x="23221" y="38883"/>
            <a:ext cx="1380" cy="1192"/>
          </a:xfrm>
          <a:prstGeom prst="rect">
            <a:avLst/>
          </a:prstGeom>
          <a:noFill/>
          <a:ln>
            <a:noFill/>
          </a:ln>
        </xdr:spPr>
      </xdr:pic>
      <xdr:pic>
        <xdr:nvPicPr>
          <xdr:cNvPr id="33" name="Picture 71" descr="logo de la universidad del quindio">
            <a:extLst>
              <a:ext uri="{FF2B5EF4-FFF2-40B4-BE49-F238E27FC236}">
                <a16:creationId xmlns:a16="http://schemas.microsoft.com/office/drawing/2014/main" id="{00000000-0008-0000-0000-000021000000}"/>
              </a:ext>
            </a:extLst>
          </xdr:cNvPr>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blip>
          <a:srcRect b="22568"/>
          <a:stretch/>
        </xdr:blipFill>
        <xdr:spPr bwMode="auto">
          <a:xfrm>
            <a:off x="27718" y="27837"/>
            <a:ext cx="1401" cy="1212"/>
          </a:xfrm>
          <a:prstGeom prst="rect">
            <a:avLst/>
          </a:prstGeom>
          <a:noFill/>
          <a:ln>
            <a:noFill/>
          </a:ln>
        </xdr:spPr>
      </xdr:pic>
      <xdr:pic>
        <xdr:nvPicPr>
          <xdr:cNvPr id="34" name="Picture 72" descr="logo de la universidad del quindio">
            <a:extLst>
              <a:ext uri="{FF2B5EF4-FFF2-40B4-BE49-F238E27FC236}">
                <a16:creationId xmlns:a16="http://schemas.microsoft.com/office/drawing/2014/main" id="{00000000-0008-0000-0000-000022000000}"/>
              </a:ext>
            </a:extLst>
          </xdr:cNvPr>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blip>
          <a:srcRect b="22568"/>
          <a:stretch/>
        </xdr:blipFill>
        <xdr:spPr bwMode="auto">
          <a:xfrm>
            <a:off x="24872" y="36811"/>
            <a:ext cx="832" cy="720"/>
          </a:xfrm>
          <a:prstGeom prst="rect">
            <a:avLst/>
          </a:prstGeom>
          <a:noFill/>
          <a:ln>
            <a:noFill/>
          </a:ln>
        </xdr:spPr>
      </xdr:pic>
      <xdr:pic>
        <xdr:nvPicPr>
          <xdr:cNvPr id="35" name="Picture 73" descr="logo de la universidad del quindio">
            <a:extLst>
              <a:ext uri="{FF2B5EF4-FFF2-40B4-BE49-F238E27FC236}">
                <a16:creationId xmlns:a16="http://schemas.microsoft.com/office/drawing/2014/main" id="{00000000-0008-0000-0000-000023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a:extLst>
            <a:ext uri="{FF2B5EF4-FFF2-40B4-BE49-F238E27FC236}">
              <a16:creationId xmlns:a16="http://schemas.microsoft.com/office/drawing/2014/main" id="{00000000-0008-0000-0000-000024000000}"/>
            </a:ext>
          </a:extLst>
        </xdr:cNvPr>
        <xdr:cNvGrpSpPr>
          <a:grpSpLocks/>
        </xdr:cNvGrpSpPr>
      </xdr:nvGrpSpPr>
      <xdr:grpSpPr bwMode="auto">
        <a:xfrm>
          <a:off x="461712" y="6172200"/>
          <a:ext cx="1441283" cy="992605"/>
          <a:chOff x="18856" y="27117"/>
          <a:chExt cx="13188" cy="13457"/>
        </a:xfrm>
      </xdr:grpSpPr>
      <xdr:pic>
        <xdr:nvPicPr>
          <xdr:cNvPr id="37" name="Picture 65" descr="logo de la universidad del quindio">
            <a:extLst>
              <a:ext uri="{FF2B5EF4-FFF2-40B4-BE49-F238E27FC236}">
                <a16:creationId xmlns:a16="http://schemas.microsoft.com/office/drawing/2014/main" id="{00000000-0008-0000-0000-000025000000}"/>
              </a:ext>
            </a:extLst>
          </xdr:cNvPr>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blip>
          <a:srcRect b="22568"/>
          <a:stretch/>
        </xdr:blipFill>
        <xdr:spPr bwMode="auto">
          <a:xfrm>
            <a:off x="25104" y="30479"/>
            <a:ext cx="1534" cy="1326"/>
          </a:xfrm>
          <a:prstGeom prst="rect">
            <a:avLst/>
          </a:prstGeom>
          <a:noFill/>
          <a:ln>
            <a:noFill/>
          </a:ln>
        </xdr:spPr>
      </xdr:pic>
      <xdr:pic>
        <xdr:nvPicPr>
          <xdr:cNvPr id="38" name="Picture 66" descr="logo de la universidad del quindio">
            <a:extLst>
              <a:ext uri="{FF2B5EF4-FFF2-40B4-BE49-F238E27FC236}">
                <a16:creationId xmlns:a16="http://schemas.microsoft.com/office/drawing/2014/main" id="{00000000-0008-0000-0000-000026000000}"/>
              </a:ext>
            </a:extLst>
          </xdr:cNvPr>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blip>
          <a:srcRect b="22568"/>
          <a:stretch/>
        </xdr:blipFill>
        <xdr:spPr bwMode="auto">
          <a:xfrm>
            <a:off x="18856" y="27280"/>
            <a:ext cx="2754" cy="2380"/>
          </a:xfrm>
          <a:prstGeom prst="rect">
            <a:avLst/>
          </a:prstGeom>
          <a:noFill/>
          <a:ln>
            <a:noFill/>
          </a:ln>
        </xdr:spPr>
      </xdr:pic>
      <xdr:pic>
        <xdr:nvPicPr>
          <xdr:cNvPr id="39" name="Picture 67" descr="logo de la universidad del quindio">
            <a:extLst>
              <a:ext uri="{FF2B5EF4-FFF2-40B4-BE49-F238E27FC236}">
                <a16:creationId xmlns:a16="http://schemas.microsoft.com/office/drawing/2014/main" id="{00000000-0008-0000-0000-000027000000}"/>
              </a:ext>
            </a:extLst>
          </xdr:cNvPr>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blip>
          <a:srcRect b="22568"/>
          <a:stretch/>
        </xdr:blipFill>
        <xdr:spPr bwMode="auto">
          <a:xfrm>
            <a:off x="19098" y="33431"/>
            <a:ext cx="1402" cy="1211"/>
          </a:xfrm>
          <a:prstGeom prst="rect">
            <a:avLst/>
          </a:prstGeom>
          <a:noFill/>
          <a:ln>
            <a:noFill/>
          </a:ln>
        </xdr:spPr>
      </xdr:pic>
      <xdr:pic>
        <xdr:nvPicPr>
          <xdr:cNvPr id="40" name="Picture 69" descr="logo de la universidad del quindio">
            <a:extLst>
              <a:ext uri="{FF2B5EF4-FFF2-40B4-BE49-F238E27FC236}">
                <a16:creationId xmlns:a16="http://schemas.microsoft.com/office/drawing/2014/main" id="{00000000-0008-0000-0000-000028000000}"/>
              </a:ext>
            </a:extLst>
          </xdr:cNvPr>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blip>
          <a:srcRect b="22568"/>
          <a:stretch/>
        </xdr:blipFill>
        <xdr:spPr bwMode="auto">
          <a:xfrm flipV="1">
            <a:off x="30664" y="27117"/>
            <a:ext cx="1380" cy="1192"/>
          </a:xfrm>
          <a:prstGeom prst="rect">
            <a:avLst/>
          </a:prstGeom>
          <a:noFill/>
          <a:ln>
            <a:noFill/>
          </a:ln>
        </xdr:spPr>
      </xdr:pic>
      <xdr:pic>
        <xdr:nvPicPr>
          <xdr:cNvPr id="41" name="Picture 70" descr="logo de la universidad del quindio">
            <a:extLst>
              <a:ext uri="{FF2B5EF4-FFF2-40B4-BE49-F238E27FC236}">
                <a16:creationId xmlns:a16="http://schemas.microsoft.com/office/drawing/2014/main" id="{00000000-0008-0000-0000-000029000000}"/>
              </a:ext>
            </a:extLst>
          </xdr:cNvPr>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blip>
          <a:srcRect b="22568"/>
          <a:stretch/>
        </xdr:blipFill>
        <xdr:spPr bwMode="auto">
          <a:xfrm>
            <a:off x="25444" y="27317"/>
            <a:ext cx="833" cy="720"/>
          </a:xfrm>
          <a:prstGeom prst="rect">
            <a:avLst/>
          </a:prstGeom>
          <a:noFill/>
          <a:ln>
            <a:noFill/>
          </a:ln>
        </xdr:spPr>
      </xdr:pic>
      <xdr:pic>
        <xdr:nvPicPr>
          <xdr:cNvPr id="42" name="Picture 72" descr="logo de la universidad del quindio">
            <a:extLst>
              <a:ext uri="{FF2B5EF4-FFF2-40B4-BE49-F238E27FC236}">
                <a16:creationId xmlns:a16="http://schemas.microsoft.com/office/drawing/2014/main" id="{00000000-0008-0000-0000-00002A000000}"/>
              </a:ext>
            </a:extLst>
          </xdr:cNvPr>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blip>
          <a:srcRect b="22568"/>
          <a:stretch/>
        </xdr:blipFill>
        <xdr:spPr bwMode="auto">
          <a:xfrm>
            <a:off x="21721" y="39854"/>
            <a:ext cx="832" cy="720"/>
          </a:xfrm>
          <a:prstGeom prst="rect">
            <a:avLst/>
          </a:prstGeom>
          <a:noFill/>
          <a:ln>
            <a:noFill/>
          </a:ln>
        </xdr:spPr>
      </xdr:pic>
    </xdr:grpSp>
    <xdr:clientData/>
  </xdr:twoCellAnchor>
  <xdr:twoCellAnchor>
    <xdr:from>
      <xdr:col>1</xdr:col>
      <xdr:colOff>95250</xdr:colOff>
      <xdr:row>30</xdr:row>
      <xdr:rowOff>66675</xdr:rowOff>
    </xdr:from>
    <xdr:to>
      <xdr:col>2</xdr:col>
      <xdr:colOff>123825</xdr:colOff>
      <xdr:row>33</xdr:row>
      <xdr:rowOff>228600</xdr:rowOff>
    </xdr:to>
    <xdr:grpSp>
      <xdr:nvGrpSpPr>
        <xdr:cNvPr id="43" name="27 Grupo">
          <a:extLst>
            <a:ext uri="{FF2B5EF4-FFF2-40B4-BE49-F238E27FC236}">
              <a16:creationId xmlns:a16="http://schemas.microsoft.com/office/drawing/2014/main" id="{00000000-0008-0000-0000-00002B000000}"/>
            </a:ext>
          </a:extLst>
        </xdr:cNvPr>
        <xdr:cNvGrpSpPr>
          <a:grpSpLocks/>
        </xdr:cNvGrpSpPr>
      </xdr:nvGrpSpPr>
      <xdr:grpSpPr bwMode="auto">
        <a:xfrm>
          <a:off x="375987" y="7716754"/>
          <a:ext cx="1231733" cy="763504"/>
          <a:chOff x="18360" y="27320"/>
          <a:chExt cx="10511" cy="13254"/>
        </a:xfrm>
      </xdr:grpSpPr>
      <xdr:pic>
        <xdr:nvPicPr>
          <xdr:cNvPr id="44" name="Picture 66" descr="logo de la universidad del quindio">
            <a:extLst>
              <a:ext uri="{FF2B5EF4-FFF2-40B4-BE49-F238E27FC236}">
                <a16:creationId xmlns:a16="http://schemas.microsoft.com/office/drawing/2014/main" id="{00000000-0008-0000-0000-00002C000000}"/>
              </a:ext>
            </a:extLst>
          </xdr:cNvPr>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blip>
          <a:srcRect b="22568"/>
          <a:stretch/>
        </xdr:blipFill>
        <xdr:spPr bwMode="auto">
          <a:xfrm>
            <a:off x="18360" y="38012"/>
            <a:ext cx="2754" cy="2380"/>
          </a:xfrm>
          <a:prstGeom prst="rect">
            <a:avLst/>
          </a:prstGeom>
          <a:noFill/>
          <a:ln>
            <a:noFill/>
          </a:ln>
        </xdr:spPr>
      </xdr:pic>
      <xdr:pic>
        <xdr:nvPicPr>
          <xdr:cNvPr id="45" name="Picture 67" descr="logo de la universidad del quindio">
            <a:extLst>
              <a:ext uri="{FF2B5EF4-FFF2-40B4-BE49-F238E27FC236}">
                <a16:creationId xmlns:a16="http://schemas.microsoft.com/office/drawing/2014/main" id="{00000000-0008-0000-0000-00002D000000}"/>
              </a:ext>
            </a:extLst>
          </xdr:cNvPr>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blip>
          <a:srcRect b="22568"/>
          <a:stretch/>
        </xdr:blipFill>
        <xdr:spPr bwMode="auto">
          <a:xfrm>
            <a:off x="20338" y="27354"/>
            <a:ext cx="1402" cy="1211"/>
          </a:xfrm>
          <a:prstGeom prst="rect">
            <a:avLst/>
          </a:prstGeom>
          <a:noFill/>
          <a:ln>
            <a:noFill/>
          </a:ln>
        </xdr:spPr>
      </xdr:pic>
      <xdr:pic>
        <xdr:nvPicPr>
          <xdr:cNvPr id="46" name="Picture 69" descr="logo de la universidad del quindio">
            <a:extLst>
              <a:ext uri="{FF2B5EF4-FFF2-40B4-BE49-F238E27FC236}">
                <a16:creationId xmlns:a16="http://schemas.microsoft.com/office/drawing/2014/main" id="{00000000-0008-0000-0000-00002E000000}"/>
              </a:ext>
            </a:extLst>
          </xdr:cNvPr>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blip>
          <a:srcRect b="22568"/>
          <a:stretch/>
        </xdr:blipFill>
        <xdr:spPr bwMode="auto">
          <a:xfrm flipV="1">
            <a:off x="22106" y="31125"/>
            <a:ext cx="1380" cy="1192"/>
          </a:xfrm>
          <a:prstGeom prst="rect">
            <a:avLst/>
          </a:prstGeom>
          <a:noFill/>
          <a:ln>
            <a:noFill/>
          </a:ln>
        </xdr:spPr>
      </xdr:pic>
      <xdr:pic>
        <xdr:nvPicPr>
          <xdr:cNvPr id="47" name="Picture 70" descr="logo de la universidad del quindio">
            <a:extLst>
              <a:ext uri="{FF2B5EF4-FFF2-40B4-BE49-F238E27FC236}">
                <a16:creationId xmlns:a16="http://schemas.microsoft.com/office/drawing/2014/main" id="{00000000-0008-0000-0000-00002F000000}"/>
              </a:ext>
            </a:extLst>
          </xdr:cNvPr>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blip>
          <a:srcRect b="22568"/>
          <a:stretch/>
        </xdr:blipFill>
        <xdr:spPr bwMode="auto">
          <a:xfrm>
            <a:off x="25444" y="39471"/>
            <a:ext cx="833" cy="720"/>
          </a:xfrm>
          <a:prstGeom prst="rect">
            <a:avLst/>
          </a:prstGeom>
          <a:noFill/>
          <a:ln>
            <a:noFill/>
          </a:ln>
        </xdr:spPr>
      </xdr:pic>
      <xdr:pic>
        <xdr:nvPicPr>
          <xdr:cNvPr id="48" name="Picture 71" descr="logo de la universidad del quindio">
            <a:extLst>
              <a:ext uri="{FF2B5EF4-FFF2-40B4-BE49-F238E27FC236}">
                <a16:creationId xmlns:a16="http://schemas.microsoft.com/office/drawing/2014/main" id="{00000000-0008-0000-0000-000030000000}"/>
              </a:ext>
            </a:extLst>
          </xdr:cNvPr>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blip>
          <a:srcRect b="22568"/>
          <a:stretch/>
        </xdr:blipFill>
        <xdr:spPr bwMode="auto">
          <a:xfrm>
            <a:off x="27470" y="27320"/>
            <a:ext cx="1401" cy="1212"/>
          </a:xfrm>
          <a:prstGeom prst="rect">
            <a:avLst/>
          </a:prstGeom>
          <a:noFill/>
          <a:ln>
            <a:noFill/>
          </a:ln>
        </xdr:spPr>
      </xdr:pic>
      <xdr:pic>
        <xdr:nvPicPr>
          <xdr:cNvPr id="49" name="Picture 72" descr="logo de la universidad del quindio">
            <a:extLst>
              <a:ext uri="{FF2B5EF4-FFF2-40B4-BE49-F238E27FC236}">
                <a16:creationId xmlns:a16="http://schemas.microsoft.com/office/drawing/2014/main" id="{00000000-0008-0000-0000-000031000000}"/>
              </a:ext>
            </a:extLst>
          </xdr:cNvPr>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blip>
          <a:srcRect b="22568"/>
          <a:stretch/>
        </xdr:blipFill>
        <xdr:spPr bwMode="auto">
          <a:xfrm>
            <a:off x="21721" y="39854"/>
            <a:ext cx="832" cy="720"/>
          </a:xfrm>
          <a:prstGeom prst="rect">
            <a:avLst/>
          </a:prstGeom>
          <a:noFill/>
          <a:ln>
            <a:noFill/>
          </a:ln>
        </xdr:spPr>
      </xdr:pic>
    </xdr:grpSp>
    <xdr:clientData/>
  </xdr:twoCellAnchor>
  <xdr:twoCellAnchor>
    <xdr:from>
      <xdr:col>0</xdr:col>
      <xdr:colOff>38100</xdr:colOff>
      <xdr:row>52</xdr:row>
      <xdr:rowOff>76200</xdr:rowOff>
    </xdr:from>
    <xdr:to>
      <xdr:col>10</xdr:col>
      <xdr:colOff>542925</xdr:colOff>
      <xdr:row>52</xdr:row>
      <xdr:rowOff>2476500</xdr:rowOff>
    </xdr:to>
    <xdr:graphicFrame macro="">
      <xdr:nvGraphicFramePr>
        <xdr:cNvPr id="50" name="1 Gráfico">
          <a:extLst>
            <a:ext uri="{FF2B5EF4-FFF2-40B4-BE49-F238E27FC236}">
              <a16:creationId xmlns:a16="http://schemas.microsoft.com/office/drawing/2014/main" id="{00000000-0008-0000-0000-00003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6</xdr:col>
      <xdr:colOff>444097</xdr:colOff>
      <xdr:row>29</xdr:row>
      <xdr:rowOff>88104</xdr:rowOff>
    </xdr:from>
    <xdr:to>
      <xdr:col>15</xdr:col>
      <xdr:colOff>606097</xdr:colOff>
      <xdr:row>47</xdr:row>
      <xdr:rowOff>151103</xdr:rowOff>
    </xdr:to>
    <xdr:graphicFrame macro="">
      <xdr:nvGraphicFramePr>
        <xdr:cNvPr id="2" name="Gráfico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750093</xdr:colOff>
      <xdr:row>52</xdr:row>
      <xdr:rowOff>83343</xdr:rowOff>
    </xdr:from>
    <xdr:to>
      <xdr:col>18</xdr:col>
      <xdr:colOff>660093</xdr:colOff>
      <xdr:row>72</xdr:row>
      <xdr:rowOff>107156</xdr:rowOff>
    </xdr:to>
    <xdr:graphicFrame macro="">
      <xdr:nvGraphicFramePr>
        <xdr:cNvPr id="3" name="Gráfico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71437</xdr:colOff>
      <xdr:row>7</xdr:row>
      <xdr:rowOff>83344</xdr:rowOff>
    </xdr:from>
    <xdr:to>
      <xdr:col>16</xdr:col>
      <xdr:colOff>53437</xdr:colOff>
      <xdr:row>25</xdr:row>
      <xdr:rowOff>108655</xdr:rowOff>
    </xdr:to>
    <xdr:graphicFrame macro="">
      <xdr:nvGraphicFramePr>
        <xdr:cNvPr id="4" name="Gráfico 3">
          <a:extLst>
            <a:ext uri="{FF2B5EF4-FFF2-40B4-BE49-F238E27FC236}">
              <a16:creationId xmlns:a16="http://schemas.microsoft.com/office/drawing/2014/main" id="{00000000-0008-0000-03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10</xdr:col>
      <xdr:colOff>309562</xdr:colOff>
      <xdr:row>174</xdr:row>
      <xdr:rowOff>166688</xdr:rowOff>
    </xdr:from>
    <xdr:to>
      <xdr:col>11</xdr:col>
      <xdr:colOff>461962</xdr:colOff>
      <xdr:row>180</xdr:row>
      <xdr:rowOff>9524</xdr:rowOff>
    </xdr:to>
    <xdr:pic>
      <xdr:nvPicPr>
        <xdr:cNvPr id="5" name="Gráfico 5" descr="Lista de comprobación">
          <a:hlinkClick xmlns:r="http://schemas.openxmlformats.org/officeDocument/2006/relationships" r:id="rId4"/>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 xmlns:asvg="http://schemas.microsoft.com/office/drawing/2016/SVG/main" r:embed="rId6"/>
            </a:ext>
          </a:extLst>
        </a:blip>
        <a:stretch>
          <a:fillRect/>
        </a:stretch>
      </xdr:blipFill>
      <xdr:spPr>
        <a:xfrm>
          <a:off x="6577012" y="33113663"/>
          <a:ext cx="914400" cy="928686"/>
        </a:xfrm>
        <a:prstGeom prst="rect">
          <a:avLst/>
        </a:prstGeom>
      </xdr:spPr>
    </xdr:pic>
    <xdr:clientData/>
  </xdr:twoCellAnchor>
  <xdr:twoCellAnchor editAs="oneCell">
    <xdr:from>
      <xdr:col>8</xdr:col>
      <xdr:colOff>95174</xdr:colOff>
      <xdr:row>1</xdr:row>
      <xdr:rowOff>0</xdr:rowOff>
    </xdr:from>
    <xdr:to>
      <xdr:col>13</xdr:col>
      <xdr:colOff>636597</xdr:colOff>
      <xdr:row>2</xdr:row>
      <xdr:rowOff>11906</xdr:rowOff>
    </xdr:to>
    <xdr:pic>
      <xdr:nvPicPr>
        <xdr:cNvPr id="6" name="Imagen 5">
          <a:extLst>
            <a:ext uri="{FF2B5EF4-FFF2-40B4-BE49-F238E27FC236}">
              <a16:creationId xmlns:a16="http://schemas.microsoft.com/office/drawing/2014/main" id="{00000000-0008-0000-0300-00000B000000}"/>
            </a:ext>
          </a:extLst>
        </xdr:cNvPr>
        <xdr:cNvPicPr>
          <a:picLocks noChangeAspect="1"/>
        </xdr:cNvPicPr>
      </xdr:nvPicPr>
      <xdr:blipFill>
        <a:blip xmlns:r="http://schemas.openxmlformats.org/officeDocument/2006/relationships" r:embed="rId7"/>
        <a:stretch>
          <a:fillRect/>
        </a:stretch>
      </xdr:blipFill>
      <xdr:spPr>
        <a:xfrm>
          <a:off x="4838624" y="104775"/>
          <a:ext cx="4351423" cy="1335881"/>
        </a:xfrm>
        <a:prstGeom prst="rect">
          <a:avLst/>
        </a:prstGeom>
      </xdr:spPr>
    </xdr:pic>
    <xdr:clientData/>
  </xdr:twoCellAnchor>
  <xdr:twoCellAnchor>
    <xdr:from>
      <xdr:col>3</xdr:col>
      <xdr:colOff>709125</xdr:colOff>
      <xdr:row>77</xdr:row>
      <xdr:rowOff>119061</xdr:rowOff>
    </xdr:from>
    <xdr:to>
      <xdr:col>18</xdr:col>
      <xdr:colOff>619125</xdr:colOff>
      <xdr:row>97</xdr:row>
      <xdr:rowOff>154780</xdr:rowOff>
    </xdr:to>
    <xdr:graphicFrame macro="">
      <xdr:nvGraphicFramePr>
        <xdr:cNvPr id="7" name="Gráfico 6">
          <a:extLst>
            <a:ext uri="{FF2B5EF4-FFF2-40B4-BE49-F238E27FC236}">
              <a16:creationId xmlns:a16="http://schemas.microsoft.com/office/drawing/2014/main" id="{02243824-9870-46C2-8795-B3444CC8858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xdr:col>
      <xdr:colOff>83345</xdr:colOff>
      <xdr:row>102</xdr:row>
      <xdr:rowOff>95249</xdr:rowOff>
    </xdr:from>
    <xdr:to>
      <xdr:col>18</xdr:col>
      <xdr:colOff>755345</xdr:colOff>
      <xdr:row>122</xdr:row>
      <xdr:rowOff>130968</xdr:rowOff>
    </xdr:to>
    <xdr:graphicFrame macro="">
      <xdr:nvGraphicFramePr>
        <xdr:cNvPr id="8" name="Gráfico 7">
          <a:extLst>
            <a:ext uri="{FF2B5EF4-FFF2-40B4-BE49-F238E27FC236}">
              <a16:creationId xmlns:a16="http://schemas.microsoft.com/office/drawing/2014/main" id="{E05F20A6-12C2-4AE6-96CA-E47511106D0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xdr:col>
      <xdr:colOff>750093</xdr:colOff>
      <xdr:row>127</xdr:row>
      <xdr:rowOff>119062</xdr:rowOff>
    </xdr:from>
    <xdr:to>
      <xdr:col>18</xdr:col>
      <xdr:colOff>660093</xdr:colOff>
      <xdr:row>147</xdr:row>
      <xdr:rowOff>154781</xdr:rowOff>
    </xdr:to>
    <xdr:graphicFrame macro="">
      <xdr:nvGraphicFramePr>
        <xdr:cNvPr id="9" name="Gráfico 8">
          <a:extLst>
            <a:ext uri="{FF2B5EF4-FFF2-40B4-BE49-F238E27FC236}">
              <a16:creationId xmlns:a16="http://schemas.microsoft.com/office/drawing/2014/main" id="{72136B85-296D-4BCC-824F-49F9F1E6DBE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3</xdr:col>
      <xdr:colOff>726281</xdr:colOff>
      <xdr:row>151</xdr:row>
      <xdr:rowOff>142876</xdr:rowOff>
    </xdr:from>
    <xdr:to>
      <xdr:col>18</xdr:col>
      <xdr:colOff>636281</xdr:colOff>
      <xdr:row>172</xdr:row>
      <xdr:rowOff>1</xdr:rowOff>
    </xdr:to>
    <xdr:graphicFrame macro="">
      <xdr:nvGraphicFramePr>
        <xdr:cNvPr id="10" name="Gráfico 9">
          <a:extLst>
            <a:ext uri="{FF2B5EF4-FFF2-40B4-BE49-F238E27FC236}">
              <a16:creationId xmlns:a16="http://schemas.microsoft.com/office/drawing/2014/main" id="{5028FE1A-9833-41F5-A3CA-DF5CE320A2B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6</xdr:col>
      <xdr:colOff>444097</xdr:colOff>
      <xdr:row>29</xdr:row>
      <xdr:rowOff>88104</xdr:rowOff>
    </xdr:from>
    <xdr:to>
      <xdr:col>15</xdr:col>
      <xdr:colOff>606097</xdr:colOff>
      <xdr:row>47</xdr:row>
      <xdr:rowOff>151103</xdr:rowOff>
    </xdr:to>
    <xdr:graphicFrame macro="">
      <xdr:nvGraphicFramePr>
        <xdr:cNvPr id="2" name="Gráfico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750093</xdr:colOff>
      <xdr:row>52</xdr:row>
      <xdr:rowOff>83343</xdr:rowOff>
    </xdr:from>
    <xdr:to>
      <xdr:col>18</xdr:col>
      <xdr:colOff>660093</xdr:colOff>
      <xdr:row>72</xdr:row>
      <xdr:rowOff>107156</xdr:rowOff>
    </xdr:to>
    <xdr:graphicFrame macro="">
      <xdr:nvGraphicFramePr>
        <xdr:cNvPr id="3" name="Gráfico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71437</xdr:colOff>
      <xdr:row>7</xdr:row>
      <xdr:rowOff>83344</xdr:rowOff>
    </xdr:from>
    <xdr:to>
      <xdr:col>16</xdr:col>
      <xdr:colOff>53437</xdr:colOff>
      <xdr:row>25</xdr:row>
      <xdr:rowOff>108655</xdr:rowOff>
    </xdr:to>
    <xdr:graphicFrame macro="">
      <xdr:nvGraphicFramePr>
        <xdr:cNvPr id="4" name="Gráfico 3">
          <a:extLst>
            <a:ext uri="{FF2B5EF4-FFF2-40B4-BE49-F238E27FC236}">
              <a16:creationId xmlns:a16="http://schemas.microsoft.com/office/drawing/2014/main" id="{00000000-0008-0000-03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10</xdr:col>
      <xdr:colOff>309562</xdr:colOff>
      <xdr:row>174</xdr:row>
      <xdr:rowOff>166688</xdr:rowOff>
    </xdr:from>
    <xdr:to>
      <xdr:col>11</xdr:col>
      <xdr:colOff>461962</xdr:colOff>
      <xdr:row>180</xdr:row>
      <xdr:rowOff>9524</xdr:rowOff>
    </xdr:to>
    <xdr:pic>
      <xdr:nvPicPr>
        <xdr:cNvPr id="5" name="Gráfico 5" descr="Lista de comprobación">
          <a:hlinkClick xmlns:r="http://schemas.openxmlformats.org/officeDocument/2006/relationships" r:id="rId4"/>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 xmlns:asvg="http://schemas.microsoft.com/office/drawing/2016/SVG/main" r:embed="rId6"/>
            </a:ext>
          </a:extLst>
        </a:blip>
        <a:stretch>
          <a:fillRect/>
        </a:stretch>
      </xdr:blipFill>
      <xdr:spPr>
        <a:xfrm>
          <a:off x="6577012" y="33113663"/>
          <a:ext cx="914400" cy="928686"/>
        </a:xfrm>
        <a:prstGeom prst="rect">
          <a:avLst/>
        </a:prstGeom>
      </xdr:spPr>
    </xdr:pic>
    <xdr:clientData/>
  </xdr:twoCellAnchor>
  <xdr:twoCellAnchor editAs="oneCell">
    <xdr:from>
      <xdr:col>8</xdr:col>
      <xdr:colOff>95174</xdr:colOff>
      <xdr:row>1</xdr:row>
      <xdr:rowOff>0</xdr:rowOff>
    </xdr:from>
    <xdr:to>
      <xdr:col>13</xdr:col>
      <xdr:colOff>636597</xdr:colOff>
      <xdr:row>2</xdr:row>
      <xdr:rowOff>11906</xdr:rowOff>
    </xdr:to>
    <xdr:pic>
      <xdr:nvPicPr>
        <xdr:cNvPr id="6" name="Imagen 5">
          <a:extLst>
            <a:ext uri="{FF2B5EF4-FFF2-40B4-BE49-F238E27FC236}">
              <a16:creationId xmlns:a16="http://schemas.microsoft.com/office/drawing/2014/main" id="{00000000-0008-0000-0300-00000B000000}"/>
            </a:ext>
          </a:extLst>
        </xdr:cNvPr>
        <xdr:cNvPicPr>
          <a:picLocks noChangeAspect="1"/>
        </xdr:cNvPicPr>
      </xdr:nvPicPr>
      <xdr:blipFill>
        <a:blip xmlns:r="http://schemas.openxmlformats.org/officeDocument/2006/relationships" r:embed="rId7"/>
        <a:stretch>
          <a:fillRect/>
        </a:stretch>
      </xdr:blipFill>
      <xdr:spPr>
        <a:xfrm>
          <a:off x="4838624" y="104775"/>
          <a:ext cx="4351423" cy="1335881"/>
        </a:xfrm>
        <a:prstGeom prst="rect">
          <a:avLst/>
        </a:prstGeom>
      </xdr:spPr>
    </xdr:pic>
    <xdr:clientData/>
  </xdr:twoCellAnchor>
  <xdr:twoCellAnchor>
    <xdr:from>
      <xdr:col>3</xdr:col>
      <xdr:colOff>709125</xdr:colOff>
      <xdr:row>77</xdr:row>
      <xdr:rowOff>119061</xdr:rowOff>
    </xdr:from>
    <xdr:to>
      <xdr:col>18</xdr:col>
      <xdr:colOff>619125</xdr:colOff>
      <xdr:row>97</xdr:row>
      <xdr:rowOff>154780</xdr:rowOff>
    </xdr:to>
    <xdr:graphicFrame macro="">
      <xdr:nvGraphicFramePr>
        <xdr:cNvPr id="7" name="Gráfico 6">
          <a:extLst>
            <a:ext uri="{FF2B5EF4-FFF2-40B4-BE49-F238E27FC236}">
              <a16:creationId xmlns:a16="http://schemas.microsoft.com/office/drawing/2014/main" id="{02243824-9870-46C2-8795-B3444CC8858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xdr:col>
      <xdr:colOff>83345</xdr:colOff>
      <xdr:row>102</xdr:row>
      <xdr:rowOff>95249</xdr:rowOff>
    </xdr:from>
    <xdr:to>
      <xdr:col>18</xdr:col>
      <xdr:colOff>755345</xdr:colOff>
      <xdr:row>122</xdr:row>
      <xdr:rowOff>130968</xdr:rowOff>
    </xdr:to>
    <xdr:graphicFrame macro="">
      <xdr:nvGraphicFramePr>
        <xdr:cNvPr id="8" name="Gráfico 7">
          <a:extLst>
            <a:ext uri="{FF2B5EF4-FFF2-40B4-BE49-F238E27FC236}">
              <a16:creationId xmlns:a16="http://schemas.microsoft.com/office/drawing/2014/main" id="{E05F20A6-12C2-4AE6-96CA-E47511106D0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xdr:col>
      <xdr:colOff>750093</xdr:colOff>
      <xdr:row>127</xdr:row>
      <xdr:rowOff>119062</xdr:rowOff>
    </xdr:from>
    <xdr:to>
      <xdr:col>18</xdr:col>
      <xdr:colOff>660093</xdr:colOff>
      <xdr:row>147</xdr:row>
      <xdr:rowOff>154781</xdr:rowOff>
    </xdr:to>
    <xdr:graphicFrame macro="">
      <xdr:nvGraphicFramePr>
        <xdr:cNvPr id="9" name="Gráfico 8">
          <a:extLst>
            <a:ext uri="{FF2B5EF4-FFF2-40B4-BE49-F238E27FC236}">
              <a16:creationId xmlns:a16="http://schemas.microsoft.com/office/drawing/2014/main" id="{72136B85-296D-4BCC-824F-49F9F1E6DBE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3</xdr:col>
      <xdr:colOff>726281</xdr:colOff>
      <xdr:row>151</xdr:row>
      <xdr:rowOff>142876</xdr:rowOff>
    </xdr:from>
    <xdr:to>
      <xdr:col>18</xdr:col>
      <xdr:colOff>636281</xdr:colOff>
      <xdr:row>172</xdr:row>
      <xdr:rowOff>1</xdr:rowOff>
    </xdr:to>
    <xdr:graphicFrame macro="">
      <xdr:nvGraphicFramePr>
        <xdr:cNvPr id="10" name="Gráfico 9">
          <a:extLst>
            <a:ext uri="{FF2B5EF4-FFF2-40B4-BE49-F238E27FC236}">
              <a16:creationId xmlns:a16="http://schemas.microsoft.com/office/drawing/2014/main" id="{5028FE1A-9833-41F5-A3CA-DF5CE320A2B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mrojas\AppData\Local\Microsoft\Windows\Temporary%20Internet%20Files\Content.Outlook\L5R9UQOI\DAFP%202017\DAFP_Modelo%20Instrumento_Dic2016Simulador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mvelasquez\Downloads\Autoevaluacion%20MIPG%20-%207-controlinterno%20(Diciembre%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de FURAG"/>
      <sheetName val="Diagnóstico actual"/>
      <sheetName val="Simulador"/>
      <sheetName val="Simulador 2"/>
      <sheetName val="Simulador 3"/>
      <sheetName val="Gráfico resultados"/>
      <sheetName val="Categorización entidad"/>
      <sheetName val="Ponderaciones y parámetros"/>
      <sheetName val="Listas"/>
      <sheetName val="Cuadros"/>
      <sheetName val="Grados de madurez"/>
    </sheetNames>
    <sheetDataSet>
      <sheetData sheetId="0" refreshError="1"/>
      <sheetData sheetId="1" refreshError="1"/>
      <sheetData sheetId="2"/>
      <sheetData sheetId="3" refreshError="1"/>
      <sheetData sheetId="4" refreshError="1"/>
      <sheetData sheetId="5">
        <row r="3">
          <cell r="B3" t="str">
            <v>Máximo posible</v>
          </cell>
        </row>
      </sheetData>
      <sheetData sheetId="6">
        <row r="2">
          <cell r="A2" t="str">
            <v>ADMINISTRADORA COLOMBIANA DE PENSIONES - COLPENSIONES  -</v>
          </cell>
        </row>
      </sheetData>
      <sheetData sheetId="7">
        <row r="6">
          <cell r="K6" t="str">
            <v>No se realiza</v>
          </cell>
          <cell r="L6" t="str">
            <v>En bajo grado</v>
          </cell>
          <cell r="M6" t="str">
            <v>En mediano grado</v>
          </cell>
          <cell r="N6" t="str">
            <v>En alto grado</v>
          </cell>
        </row>
      </sheetData>
      <sheetData sheetId="8">
        <row r="2">
          <cell r="B2" t="str">
            <v>Ya la realiza</v>
          </cell>
        </row>
        <row r="3">
          <cell r="B3" t="str">
            <v>No la planea realizar</v>
          </cell>
        </row>
        <row r="4">
          <cell r="B4" t="str">
            <v>La planea realizar</v>
          </cell>
        </row>
      </sheetData>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Instrucciones"/>
      <sheetName val="Autodiagnóstico"/>
      <sheetName val="Gráficas"/>
      <sheetName val="Plan de Acción"/>
    </sheetNames>
    <sheetDataSet>
      <sheetData sheetId="0">
        <row r="4">
          <cell r="C4" t="str">
            <v>POLÍTICA CONTROL INTERNO</v>
          </cell>
        </row>
      </sheetData>
      <sheetData sheetId="1" refreshError="1"/>
      <sheetData sheetId="2">
        <row r="7">
          <cell r="G7">
            <v>82.184873949579838</v>
          </cell>
        </row>
        <row r="11">
          <cell r="C11" t="str">
            <v>Ambiente de Control</v>
          </cell>
          <cell r="D11">
            <v>80.8</v>
          </cell>
          <cell r="E11" t="str">
            <v>Diseño adecuado y efectivo del componente Ambiente de Control</v>
          </cell>
          <cell r="F11">
            <v>80</v>
          </cell>
        </row>
        <row r="16">
          <cell r="E16" t="str">
            <v>Responsabilidades de la Alta dirección y Comité Institucional de Coordinación de Control Interno (línea estratégica)</v>
          </cell>
          <cell r="F16">
            <v>85</v>
          </cell>
        </row>
        <row r="20">
          <cell r="E20" t="str">
            <v>Responsabilidades gerentes públicos y líderes de proceso (primera Línea de defensa)</v>
          </cell>
          <cell r="F20">
            <v>76</v>
          </cell>
        </row>
        <row r="25">
          <cell r="E25" t="str">
            <v>Responsabilidades de los servidores encargados del monitoreo y evaluación de controles y gestión del riesgo (segunda línea de defensa)</v>
          </cell>
          <cell r="F25">
            <v>83.333333333333329</v>
          </cell>
        </row>
        <row r="31">
          <cell r="E31" t="str">
            <v>Responsabilidades del área de control interno (tercera línea de defensa)</v>
          </cell>
          <cell r="F31">
            <v>80</v>
          </cell>
        </row>
        <row r="36">
          <cell r="C36" t="str">
            <v>Gestión de los riesgos institucionales</v>
          </cell>
          <cell r="D36">
            <v>85.357142857142861</v>
          </cell>
          <cell r="E36" t="str">
            <v>Diseño adecuado y efectivo del componente Gestión de Riesgos</v>
          </cell>
          <cell r="F36">
            <v>84</v>
          </cell>
        </row>
        <row r="41">
          <cell r="E41" t="str">
            <v>Responsabilidades de la Alta dirección y Comité Institucional de Coordinación de Control Interno (línea estratégica)</v>
          </cell>
          <cell r="F41">
            <v>88</v>
          </cell>
        </row>
        <row r="46">
          <cell r="E46" t="str">
            <v>Responsabilidades gerentes públicos y líderes de proceso (primera Línea de defensa)</v>
          </cell>
          <cell r="F46">
            <v>80</v>
          </cell>
        </row>
        <row r="50">
          <cell r="E50" t="str">
            <v>Responsabilidades de los servidores encargados del monitoreo y evaluación de controles y gestión del riesgo (segunda línea de defensa)</v>
          </cell>
          <cell r="F50">
            <v>84.444444444444443</v>
          </cell>
        </row>
        <row r="59">
          <cell r="E59" t="str">
            <v>Responsabilidades del área de control interno</v>
          </cell>
          <cell r="F59">
            <v>90</v>
          </cell>
        </row>
        <row r="64">
          <cell r="C64" t="str">
            <v xml:space="preserve">Actividades de Control </v>
          </cell>
          <cell r="D64">
            <v>78.695652173913047</v>
          </cell>
          <cell r="E64" t="str">
            <v>Diseño adecuado y efectivo del componente Actividades de Control</v>
          </cell>
          <cell r="F64">
            <v>90</v>
          </cell>
        </row>
        <row r="67">
          <cell r="E67" t="str">
            <v>Responsabilidades de la Alta dirección y Comité Institucional de Coordinación de Control Interno (línea estratégica)</v>
          </cell>
          <cell r="F67">
            <v>80</v>
          </cell>
        </row>
        <row r="69">
          <cell r="E69" t="str">
            <v>Responsabilidades gerentes públicos y líderes de proceso (primera Línea de defensa)</v>
          </cell>
          <cell r="F69">
            <v>80</v>
          </cell>
        </row>
        <row r="74">
          <cell r="E74" t="str">
            <v>Responsabilidades de los servidores encargados del monitoreo y evaluación de controles y gestión del riesgo (segunda línea de defensa)</v>
          </cell>
          <cell r="F74">
            <v>75</v>
          </cell>
        </row>
        <row r="82">
          <cell r="E82" t="str">
            <v>Responsabilidades del área de control interno</v>
          </cell>
          <cell r="F82">
            <v>76</v>
          </cell>
        </row>
        <row r="87">
          <cell r="C87" t="str">
            <v>Información y Comunicación</v>
          </cell>
          <cell r="D87">
            <v>83</v>
          </cell>
          <cell r="E87" t="str">
            <v>Diseño adecuado y efectivo del componente Información y Comunicación</v>
          </cell>
          <cell r="F87">
            <v>73.333333333333329</v>
          </cell>
        </row>
        <row r="90">
          <cell r="E90" t="str">
            <v>Responsabilidades de la Alta dirección y Comité Institucional de Coordinación de Control Interno (línea estratégica)</v>
          </cell>
          <cell r="F90">
            <v>70</v>
          </cell>
        </row>
        <row r="92">
          <cell r="E92" t="str">
            <v>Responsabilidades gerentes públicos y líderes de proceso (primera Línea de defensa)</v>
          </cell>
          <cell r="F92">
            <v>93.333333333333329</v>
          </cell>
        </row>
        <row r="98">
          <cell r="E98" t="str">
            <v>Responsabilidades de los servidores encargados del monitoreo y evaluación de controles y gestión del riesgo (segunda línea de defensa)</v>
          </cell>
          <cell r="F98">
            <v>84</v>
          </cell>
        </row>
        <row r="103">
          <cell r="E103" t="str">
            <v>Responsabilidades del área de control interno</v>
          </cell>
          <cell r="F103">
            <v>80</v>
          </cell>
        </row>
        <row r="107">
          <cell r="C107" t="str">
            <v xml:space="preserve">Monitoreo o supervisión continua </v>
          </cell>
          <cell r="D107">
            <v>82.608695652173907</v>
          </cell>
          <cell r="E107" t="str">
            <v>Diseño adecuado y efectivo del componente Monitoreo o Supervisión Continua</v>
          </cell>
          <cell r="F107">
            <v>83.333333333333329</v>
          </cell>
        </row>
        <row r="116">
          <cell r="E116" t="str">
            <v>Responsabilidades de la Alta dirección y Comité Institucional de Coordinación de Control Interno (línea estratégica)</v>
          </cell>
          <cell r="F116">
            <v>80</v>
          </cell>
        </row>
        <row r="119">
          <cell r="E119" t="str">
            <v>Responsabilidades gerentes públicos y líderes de proceso (primera Línea de defensa)</v>
          </cell>
          <cell r="F119">
            <v>80</v>
          </cell>
        </row>
        <row r="122">
          <cell r="E122" t="str">
            <v>Responsabilidades de los servidores encargados del monitoreo y evaluación de controles y gestión del riesgo (segunda línea de defensa)</v>
          </cell>
          <cell r="F122">
            <v>80</v>
          </cell>
        </row>
        <row r="126">
          <cell r="E126" t="str">
            <v>Responsabilidades del área de control interno</v>
          </cell>
          <cell r="F126">
            <v>87.5</v>
          </cell>
        </row>
      </sheetData>
      <sheetData sheetId="3">
        <row r="11">
          <cell r="J11" t="str">
            <v>Niveles</v>
          </cell>
          <cell r="K11" t="str">
            <v>Calificación</v>
          </cell>
        </row>
        <row r="12">
          <cell r="I12" t="str">
            <v>POLÍTICA CONTROL INTERNO</v>
          </cell>
          <cell r="J12">
            <v>100</v>
          </cell>
          <cell r="K12">
            <v>82.184873949579838</v>
          </cell>
        </row>
        <row r="33">
          <cell r="K33" t="str">
            <v>Rangos</v>
          </cell>
          <cell r="L33" t="str">
            <v>Puntaje actual</v>
          </cell>
        </row>
        <row r="34">
          <cell r="J34" t="str">
            <v>Ambiente de Control</v>
          </cell>
          <cell r="K34">
            <v>100</v>
          </cell>
          <cell r="L34">
            <v>80.8</v>
          </cell>
        </row>
        <row r="35">
          <cell r="J35" t="str">
            <v>Gestión de los riesgos institucionales</v>
          </cell>
          <cell r="K35">
            <v>100</v>
          </cell>
          <cell r="L35">
            <v>85.357142857142861</v>
          </cell>
        </row>
        <row r="36">
          <cell r="J36" t="str">
            <v xml:space="preserve">Actividades de Control </v>
          </cell>
          <cell r="K36">
            <v>100</v>
          </cell>
          <cell r="L36">
            <v>78.695652173913047</v>
          </cell>
        </row>
        <row r="37">
          <cell r="J37" t="str">
            <v>Información y Comunicación</v>
          </cell>
          <cell r="K37">
            <v>100</v>
          </cell>
          <cell r="L37">
            <v>83</v>
          </cell>
        </row>
        <row r="38">
          <cell r="J38" t="str">
            <v xml:space="preserve">Monitoreo o supervisión continua </v>
          </cell>
          <cell r="K38">
            <v>100</v>
          </cell>
          <cell r="L38">
            <v>82.608695652173907</v>
          </cell>
        </row>
        <row r="56">
          <cell r="K56" t="str">
            <v>Niveles</v>
          </cell>
          <cell r="L56" t="str">
            <v>Calificación</v>
          </cell>
        </row>
        <row r="57">
          <cell r="J57" t="str">
            <v>Diseño adecuado y efectivo del componente Ambiente de Control</v>
          </cell>
          <cell r="K57">
            <v>100</v>
          </cell>
          <cell r="L57">
            <v>80</v>
          </cell>
        </row>
        <row r="58">
          <cell r="J58" t="str">
            <v>Responsabilidades de la Alta dirección y Comité Institucional de Coordinación de Control Interno (línea estratégica)</v>
          </cell>
          <cell r="K58">
            <v>100</v>
          </cell>
          <cell r="L58">
            <v>85</v>
          </cell>
        </row>
        <row r="59">
          <cell r="J59" t="str">
            <v>Responsabilidades gerentes públicos y líderes de proceso (primera Línea de defensa)</v>
          </cell>
          <cell r="K59">
            <v>100</v>
          </cell>
          <cell r="L59">
            <v>76</v>
          </cell>
        </row>
        <row r="60">
          <cell r="J60" t="str">
            <v>Responsabilidades de los servidores encargados del monitoreo y evaluación de controles y gestión del riesgo (segunda línea de defensa)</v>
          </cell>
          <cell r="K60">
            <v>100</v>
          </cell>
          <cell r="L60">
            <v>83.333333333333329</v>
          </cell>
        </row>
        <row r="61">
          <cell r="J61" t="str">
            <v>Responsabilidades del área de control interno (tercera línea de defensa)</v>
          </cell>
          <cell r="K61">
            <v>100</v>
          </cell>
          <cell r="L61">
            <v>80</v>
          </cell>
        </row>
        <row r="81">
          <cell r="J81" t="str">
            <v>Diseño adecuado y efectivo del componente Gestión de Riesgos</v>
          </cell>
          <cell r="K81">
            <v>100</v>
          </cell>
          <cell r="L81">
            <v>84</v>
          </cell>
        </row>
        <row r="82">
          <cell r="J82" t="str">
            <v>Responsabilidades de la Alta dirección y Comité Institucional de Coordinación de Control Interno (línea estratégica)</v>
          </cell>
          <cell r="K82">
            <v>100</v>
          </cell>
          <cell r="L82">
            <v>88</v>
          </cell>
        </row>
        <row r="83">
          <cell r="J83" t="str">
            <v>Responsabilidades gerentes públicos y líderes de proceso (primera Línea de defensa)</v>
          </cell>
          <cell r="K83">
            <v>100</v>
          </cell>
          <cell r="L83">
            <v>80</v>
          </cell>
        </row>
        <row r="84">
          <cell r="J84" t="str">
            <v>Responsabilidades de los servidores encargados del monitoreo y evaluación de controles y gestión del riesgo (segunda línea de defensa)</v>
          </cell>
          <cell r="K84">
            <v>100</v>
          </cell>
          <cell r="L84">
            <v>84.444444444444443</v>
          </cell>
        </row>
        <row r="85">
          <cell r="J85" t="str">
            <v>Responsabilidades del área de control interno</v>
          </cell>
          <cell r="K85">
            <v>100</v>
          </cell>
          <cell r="L85">
            <v>90</v>
          </cell>
        </row>
        <row r="106">
          <cell r="J106" t="str">
            <v>Diseño adecuado y efectivo del componente Actividades de Control</v>
          </cell>
          <cell r="K106">
            <v>100</v>
          </cell>
          <cell r="L106">
            <v>90</v>
          </cell>
        </row>
        <row r="107">
          <cell r="J107" t="str">
            <v>Responsabilidades de la Alta dirección y Comité Institucional de Coordinación de Control Interno (línea estratégica)</v>
          </cell>
          <cell r="K107">
            <v>100</v>
          </cell>
          <cell r="L107">
            <v>80</v>
          </cell>
        </row>
        <row r="108">
          <cell r="J108" t="str">
            <v>Responsabilidades gerentes públicos y líderes de proceso (primera Línea de defensa)</v>
          </cell>
          <cell r="K108">
            <v>100</v>
          </cell>
          <cell r="L108">
            <v>80</v>
          </cell>
        </row>
        <row r="109">
          <cell r="J109" t="str">
            <v>Responsabilidades de los servidores encargados del monitoreo y evaluación de controles y gestión del riesgo (segunda línea de defensa)</v>
          </cell>
          <cell r="K109">
            <v>100</v>
          </cell>
          <cell r="L109">
            <v>75</v>
          </cell>
        </row>
        <row r="110">
          <cell r="J110" t="str">
            <v>Responsabilidades del área de control interno</v>
          </cell>
          <cell r="K110">
            <v>100</v>
          </cell>
          <cell r="L110">
            <v>76</v>
          </cell>
        </row>
        <row r="131">
          <cell r="J131" t="str">
            <v>Diseño adecuado y efectivo del componente Información y Comunicación</v>
          </cell>
          <cell r="K131">
            <v>100</v>
          </cell>
          <cell r="L131">
            <v>73.333333333333329</v>
          </cell>
        </row>
        <row r="132">
          <cell r="J132" t="str">
            <v>Responsabilidades de la Alta dirección y Comité Institucional de Coordinación de Control Interno (línea estratégica)</v>
          </cell>
          <cell r="K132">
            <v>100</v>
          </cell>
          <cell r="L132">
            <v>70</v>
          </cell>
        </row>
        <row r="133">
          <cell r="J133" t="str">
            <v>Responsabilidades gerentes públicos y líderes de proceso (primera Línea de defensa)</v>
          </cell>
          <cell r="K133">
            <v>100</v>
          </cell>
          <cell r="L133">
            <v>93.333333333333329</v>
          </cell>
        </row>
        <row r="134">
          <cell r="J134" t="str">
            <v>Responsabilidades de los servidores encargados del monitoreo y evaluación de controles y gestión del riesgo (segunda línea de defensa)</v>
          </cell>
          <cell r="K134">
            <v>100</v>
          </cell>
          <cell r="L134">
            <v>84</v>
          </cell>
        </row>
        <row r="135">
          <cell r="J135" t="str">
            <v>Responsabilidades del área de control interno</v>
          </cell>
          <cell r="K135">
            <v>100</v>
          </cell>
          <cell r="L135">
            <v>80</v>
          </cell>
        </row>
        <row r="155">
          <cell r="K155" t="str">
            <v>Diseño adecuado y efectivo del componente Monitoreo o Supervisión Continua</v>
          </cell>
          <cell r="L155">
            <v>100</v>
          </cell>
          <cell r="M155">
            <v>83.333333333333329</v>
          </cell>
        </row>
        <row r="156">
          <cell r="K156" t="str">
            <v>Responsabilidades de la Alta dirección y Comité Institucional de Coordinación de Control Interno (línea estratégica)</v>
          </cell>
          <cell r="L156">
            <v>100</v>
          </cell>
          <cell r="M156">
            <v>80</v>
          </cell>
        </row>
        <row r="157">
          <cell r="K157" t="str">
            <v>Responsabilidades gerentes públicos y líderes de proceso (primera Línea de defensa)</v>
          </cell>
          <cell r="L157">
            <v>100</v>
          </cell>
          <cell r="M157">
            <v>80</v>
          </cell>
        </row>
        <row r="158">
          <cell r="K158" t="str">
            <v>Responsabilidades de los servidores encargados del monitoreo y evaluación de controles y gestión del riesgo (segunda línea de defensa)</v>
          </cell>
          <cell r="L158">
            <v>100</v>
          </cell>
          <cell r="M158">
            <v>80</v>
          </cell>
        </row>
        <row r="159">
          <cell r="K159" t="str">
            <v>Responsabilidades del área de control interno</v>
          </cell>
          <cell r="L159">
            <v>100</v>
          </cell>
          <cell r="M159">
            <v>87.5</v>
          </cell>
        </row>
      </sheetData>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WWF91"/>
  <sheetViews>
    <sheetView tabSelected="1" zoomScale="95" zoomScaleNormal="95" zoomScaleSheetLayoutView="100" workbookViewId="0">
      <selection activeCell="E10" sqref="E10:I10"/>
    </sheetView>
  </sheetViews>
  <sheetFormatPr baseColWidth="10" defaultColWidth="0" defaultRowHeight="15" customHeight="1" zeroHeight="1" x14ac:dyDescent="0.25"/>
  <cols>
    <col min="1" max="1" width="4.140625" style="26" customWidth="1"/>
    <col min="2" max="2" width="18" customWidth="1"/>
    <col min="3" max="3" width="11.5703125" customWidth="1"/>
    <col min="4" max="4" width="16" customWidth="1"/>
    <col min="5" max="5" width="15.28515625" customWidth="1"/>
    <col min="6" max="6" width="15.85546875" customWidth="1"/>
    <col min="7" max="7" width="16" customWidth="1"/>
    <col min="8" max="8" width="12.85546875" customWidth="1"/>
    <col min="9" max="9" width="25.28515625" customWidth="1"/>
    <col min="10" max="10" width="10.5703125" customWidth="1"/>
    <col min="11" max="11" width="9.5703125" customWidth="1"/>
    <col min="12" max="12" width="28" customWidth="1"/>
    <col min="13" max="13" width="7.42578125" style="24" customWidth="1"/>
    <col min="14" max="14" width="13.85546875" hidden="1" customWidth="1"/>
    <col min="15" max="15" width="17.28515625" hidden="1" customWidth="1"/>
    <col min="16" max="16" width="17.140625" hidden="1" customWidth="1"/>
    <col min="17" max="17" width="20.140625" hidden="1" customWidth="1"/>
    <col min="18" max="18" width="3.140625" style="26" hidden="1" customWidth="1"/>
    <col min="19" max="23" width="11.42578125" hidden="1" customWidth="1"/>
    <col min="24" max="24" width="3.7109375" style="26" customWidth="1"/>
    <col min="25" max="256" width="11.42578125" hidden="1"/>
    <col min="257" max="257" width="4.140625" customWidth="1"/>
    <col min="258" max="258" width="18" customWidth="1"/>
    <col min="259" max="259" width="11.5703125" customWidth="1"/>
    <col min="260" max="260" width="16" customWidth="1"/>
    <col min="261" max="261" width="15.28515625" customWidth="1"/>
    <col min="262" max="262" width="15.85546875" customWidth="1"/>
    <col min="263" max="263" width="16" customWidth="1"/>
    <col min="264" max="264" width="12.85546875" customWidth="1"/>
    <col min="265" max="265" width="20" customWidth="1"/>
    <col min="266" max="266" width="10.5703125" customWidth="1"/>
    <col min="267" max="267" width="9.5703125" customWidth="1"/>
    <col min="268" max="268" width="11.28515625" customWidth="1"/>
    <col min="269" max="269" width="7.42578125" customWidth="1"/>
    <col min="270" max="279" width="11.42578125" hidden="1" customWidth="1"/>
    <col min="280" max="280" width="3.7109375" customWidth="1"/>
    <col min="281" max="512" width="11.42578125" hidden="1"/>
    <col min="513" max="513" width="4.140625" customWidth="1"/>
    <col min="514" max="514" width="18" customWidth="1"/>
    <col min="515" max="515" width="11.5703125" customWidth="1"/>
    <col min="516" max="516" width="16" customWidth="1"/>
    <col min="517" max="517" width="15.28515625" customWidth="1"/>
    <col min="518" max="518" width="15.85546875" customWidth="1"/>
    <col min="519" max="519" width="16" customWidth="1"/>
    <col min="520" max="520" width="12.85546875" customWidth="1"/>
    <col min="521" max="521" width="20" customWidth="1"/>
    <col min="522" max="522" width="10.5703125" customWidth="1"/>
    <col min="523" max="523" width="9.5703125" customWidth="1"/>
    <col min="524" max="524" width="11.28515625" customWidth="1"/>
    <col min="525" max="525" width="7.42578125" customWidth="1"/>
    <col min="526" max="535" width="11.42578125" hidden="1" customWidth="1"/>
    <col min="536" max="536" width="3.7109375" customWidth="1"/>
    <col min="537" max="768" width="11.42578125" hidden="1"/>
    <col min="769" max="769" width="4.140625" customWidth="1"/>
    <col min="770" max="770" width="18" customWidth="1"/>
    <col min="771" max="771" width="11.5703125" customWidth="1"/>
    <col min="772" max="772" width="16" customWidth="1"/>
    <col min="773" max="773" width="15.28515625" customWidth="1"/>
    <col min="774" max="774" width="15.85546875" customWidth="1"/>
    <col min="775" max="775" width="16" customWidth="1"/>
    <col min="776" max="776" width="12.85546875" customWidth="1"/>
    <col min="777" max="777" width="20" customWidth="1"/>
    <col min="778" max="778" width="10.5703125" customWidth="1"/>
    <col min="779" max="779" width="9.5703125" customWidth="1"/>
    <col min="780" max="780" width="11.28515625" customWidth="1"/>
    <col min="781" max="781" width="7.42578125" customWidth="1"/>
    <col min="782" max="791" width="11.42578125" hidden="1" customWidth="1"/>
    <col min="792" max="792" width="3.7109375" customWidth="1"/>
    <col min="793" max="1024" width="11.42578125" hidden="1"/>
    <col min="1025" max="1025" width="4.140625" customWidth="1"/>
    <col min="1026" max="1026" width="18" customWidth="1"/>
    <col min="1027" max="1027" width="11.5703125" customWidth="1"/>
    <col min="1028" max="1028" width="16" customWidth="1"/>
    <col min="1029" max="1029" width="15.28515625" customWidth="1"/>
    <col min="1030" max="1030" width="15.85546875" customWidth="1"/>
    <col min="1031" max="1031" width="16" customWidth="1"/>
    <col min="1032" max="1032" width="12.85546875" customWidth="1"/>
    <col min="1033" max="1033" width="20" customWidth="1"/>
    <col min="1034" max="1034" width="10.5703125" customWidth="1"/>
    <col min="1035" max="1035" width="9.5703125" customWidth="1"/>
    <col min="1036" max="1036" width="11.28515625" customWidth="1"/>
    <col min="1037" max="1037" width="7.42578125" customWidth="1"/>
    <col min="1038" max="1047" width="11.42578125" hidden="1" customWidth="1"/>
    <col min="1048" max="1048" width="3.7109375" customWidth="1"/>
    <col min="1049" max="1280" width="11.42578125" hidden="1"/>
    <col min="1281" max="1281" width="4.140625" customWidth="1"/>
    <col min="1282" max="1282" width="18" customWidth="1"/>
    <col min="1283" max="1283" width="11.5703125" customWidth="1"/>
    <col min="1284" max="1284" width="16" customWidth="1"/>
    <col min="1285" max="1285" width="15.28515625" customWidth="1"/>
    <col min="1286" max="1286" width="15.85546875" customWidth="1"/>
    <col min="1287" max="1287" width="16" customWidth="1"/>
    <col min="1288" max="1288" width="12.85546875" customWidth="1"/>
    <col min="1289" max="1289" width="20" customWidth="1"/>
    <col min="1290" max="1290" width="10.5703125" customWidth="1"/>
    <col min="1291" max="1291" width="9.5703125" customWidth="1"/>
    <col min="1292" max="1292" width="11.28515625" customWidth="1"/>
    <col min="1293" max="1293" width="7.42578125" customWidth="1"/>
    <col min="1294" max="1303" width="11.42578125" hidden="1" customWidth="1"/>
    <col min="1304" max="1304" width="3.7109375" customWidth="1"/>
    <col min="1305" max="1536" width="11.42578125" hidden="1"/>
    <col min="1537" max="1537" width="4.140625" customWidth="1"/>
    <col min="1538" max="1538" width="18" customWidth="1"/>
    <col min="1539" max="1539" width="11.5703125" customWidth="1"/>
    <col min="1540" max="1540" width="16" customWidth="1"/>
    <col min="1541" max="1541" width="15.28515625" customWidth="1"/>
    <col min="1542" max="1542" width="15.85546875" customWidth="1"/>
    <col min="1543" max="1543" width="16" customWidth="1"/>
    <col min="1544" max="1544" width="12.85546875" customWidth="1"/>
    <col min="1545" max="1545" width="20" customWidth="1"/>
    <col min="1546" max="1546" width="10.5703125" customWidth="1"/>
    <col min="1547" max="1547" width="9.5703125" customWidth="1"/>
    <col min="1548" max="1548" width="11.28515625" customWidth="1"/>
    <col min="1549" max="1549" width="7.42578125" customWidth="1"/>
    <col min="1550" max="1559" width="11.42578125" hidden="1" customWidth="1"/>
    <col min="1560" max="1560" width="3.7109375" customWidth="1"/>
    <col min="1561" max="1792" width="11.42578125" hidden="1"/>
    <col min="1793" max="1793" width="4.140625" customWidth="1"/>
    <col min="1794" max="1794" width="18" customWidth="1"/>
    <col min="1795" max="1795" width="11.5703125" customWidth="1"/>
    <col min="1796" max="1796" width="16" customWidth="1"/>
    <col min="1797" max="1797" width="15.28515625" customWidth="1"/>
    <col min="1798" max="1798" width="15.85546875" customWidth="1"/>
    <col min="1799" max="1799" width="16" customWidth="1"/>
    <col min="1800" max="1800" width="12.85546875" customWidth="1"/>
    <col min="1801" max="1801" width="20" customWidth="1"/>
    <col min="1802" max="1802" width="10.5703125" customWidth="1"/>
    <col min="1803" max="1803" width="9.5703125" customWidth="1"/>
    <col min="1804" max="1804" width="11.28515625" customWidth="1"/>
    <col min="1805" max="1805" width="7.42578125" customWidth="1"/>
    <col min="1806" max="1815" width="11.42578125" hidden="1" customWidth="1"/>
    <col min="1816" max="1816" width="3.7109375" customWidth="1"/>
    <col min="1817" max="2048" width="11.42578125" hidden="1"/>
    <col min="2049" max="2049" width="4.140625" customWidth="1"/>
    <col min="2050" max="2050" width="18" customWidth="1"/>
    <col min="2051" max="2051" width="11.5703125" customWidth="1"/>
    <col min="2052" max="2052" width="16" customWidth="1"/>
    <col min="2053" max="2053" width="15.28515625" customWidth="1"/>
    <col min="2054" max="2054" width="15.85546875" customWidth="1"/>
    <col min="2055" max="2055" width="16" customWidth="1"/>
    <col min="2056" max="2056" width="12.85546875" customWidth="1"/>
    <col min="2057" max="2057" width="20" customWidth="1"/>
    <col min="2058" max="2058" width="10.5703125" customWidth="1"/>
    <col min="2059" max="2059" width="9.5703125" customWidth="1"/>
    <col min="2060" max="2060" width="11.28515625" customWidth="1"/>
    <col min="2061" max="2061" width="7.42578125" customWidth="1"/>
    <col min="2062" max="2071" width="11.42578125" hidden="1" customWidth="1"/>
    <col min="2072" max="2072" width="3.7109375" customWidth="1"/>
    <col min="2073" max="2304" width="11.42578125" hidden="1"/>
    <col min="2305" max="2305" width="4.140625" customWidth="1"/>
    <col min="2306" max="2306" width="18" customWidth="1"/>
    <col min="2307" max="2307" width="11.5703125" customWidth="1"/>
    <col min="2308" max="2308" width="16" customWidth="1"/>
    <col min="2309" max="2309" width="15.28515625" customWidth="1"/>
    <col min="2310" max="2310" width="15.85546875" customWidth="1"/>
    <col min="2311" max="2311" width="16" customWidth="1"/>
    <col min="2312" max="2312" width="12.85546875" customWidth="1"/>
    <col min="2313" max="2313" width="20" customWidth="1"/>
    <col min="2314" max="2314" width="10.5703125" customWidth="1"/>
    <col min="2315" max="2315" width="9.5703125" customWidth="1"/>
    <col min="2316" max="2316" width="11.28515625" customWidth="1"/>
    <col min="2317" max="2317" width="7.42578125" customWidth="1"/>
    <col min="2318" max="2327" width="11.42578125" hidden="1" customWidth="1"/>
    <col min="2328" max="2328" width="3.7109375" customWidth="1"/>
    <col min="2329" max="2560" width="11.42578125" hidden="1"/>
    <col min="2561" max="2561" width="4.140625" customWidth="1"/>
    <col min="2562" max="2562" width="18" customWidth="1"/>
    <col min="2563" max="2563" width="11.5703125" customWidth="1"/>
    <col min="2564" max="2564" width="16" customWidth="1"/>
    <col min="2565" max="2565" width="15.28515625" customWidth="1"/>
    <col min="2566" max="2566" width="15.85546875" customWidth="1"/>
    <col min="2567" max="2567" width="16" customWidth="1"/>
    <col min="2568" max="2568" width="12.85546875" customWidth="1"/>
    <col min="2569" max="2569" width="20" customWidth="1"/>
    <col min="2570" max="2570" width="10.5703125" customWidth="1"/>
    <col min="2571" max="2571" width="9.5703125" customWidth="1"/>
    <col min="2572" max="2572" width="11.28515625" customWidth="1"/>
    <col min="2573" max="2573" width="7.42578125" customWidth="1"/>
    <col min="2574" max="2583" width="11.42578125" hidden="1" customWidth="1"/>
    <col min="2584" max="2584" width="3.7109375" customWidth="1"/>
    <col min="2585" max="2816" width="11.42578125" hidden="1"/>
    <col min="2817" max="2817" width="4.140625" customWidth="1"/>
    <col min="2818" max="2818" width="18" customWidth="1"/>
    <col min="2819" max="2819" width="11.5703125" customWidth="1"/>
    <col min="2820" max="2820" width="16" customWidth="1"/>
    <col min="2821" max="2821" width="15.28515625" customWidth="1"/>
    <col min="2822" max="2822" width="15.85546875" customWidth="1"/>
    <col min="2823" max="2823" width="16" customWidth="1"/>
    <col min="2824" max="2824" width="12.85546875" customWidth="1"/>
    <col min="2825" max="2825" width="20" customWidth="1"/>
    <col min="2826" max="2826" width="10.5703125" customWidth="1"/>
    <col min="2827" max="2827" width="9.5703125" customWidth="1"/>
    <col min="2828" max="2828" width="11.28515625" customWidth="1"/>
    <col min="2829" max="2829" width="7.42578125" customWidth="1"/>
    <col min="2830" max="2839" width="11.42578125" hidden="1" customWidth="1"/>
    <col min="2840" max="2840" width="3.7109375" customWidth="1"/>
    <col min="2841" max="3072" width="11.42578125" hidden="1"/>
    <col min="3073" max="3073" width="4.140625" customWidth="1"/>
    <col min="3074" max="3074" width="18" customWidth="1"/>
    <col min="3075" max="3075" width="11.5703125" customWidth="1"/>
    <col min="3076" max="3076" width="16" customWidth="1"/>
    <col min="3077" max="3077" width="15.28515625" customWidth="1"/>
    <col min="3078" max="3078" width="15.85546875" customWidth="1"/>
    <col min="3079" max="3079" width="16" customWidth="1"/>
    <col min="3080" max="3080" width="12.85546875" customWidth="1"/>
    <col min="3081" max="3081" width="20" customWidth="1"/>
    <col min="3082" max="3082" width="10.5703125" customWidth="1"/>
    <col min="3083" max="3083" width="9.5703125" customWidth="1"/>
    <col min="3084" max="3084" width="11.28515625" customWidth="1"/>
    <col min="3085" max="3085" width="7.42578125" customWidth="1"/>
    <col min="3086" max="3095" width="11.42578125" hidden="1" customWidth="1"/>
    <col min="3096" max="3096" width="3.7109375" customWidth="1"/>
    <col min="3097" max="3328" width="11.42578125" hidden="1"/>
    <col min="3329" max="3329" width="4.140625" customWidth="1"/>
    <col min="3330" max="3330" width="18" customWidth="1"/>
    <col min="3331" max="3331" width="11.5703125" customWidth="1"/>
    <col min="3332" max="3332" width="16" customWidth="1"/>
    <col min="3333" max="3333" width="15.28515625" customWidth="1"/>
    <col min="3334" max="3334" width="15.85546875" customWidth="1"/>
    <col min="3335" max="3335" width="16" customWidth="1"/>
    <col min="3336" max="3336" width="12.85546875" customWidth="1"/>
    <col min="3337" max="3337" width="20" customWidth="1"/>
    <col min="3338" max="3338" width="10.5703125" customWidth="1"/>
    <col min="3339" max="3339" width="9.5703125" customWidth="1"/>
    <col min="3340" max="3340" width="11.28515625" customWidth="1"/>
    <col min="3341" max="3341" width="7.42578125" customWidth="1"/>
    <col min="3342" max="3351" width="11.42578125" hidden="1" customWidth="1"/>
    <col min="3352" max="3352" width="3.7109375" customWidth="1"/>
    <col min="3353" max="3584" width="11.42578125" hidden="1"/>
    <col min="3585" max="3585" width="4.140625" customWidth="1"/>
    <col min="3586" max="3586" width="18" customWidth="1"/>
    <col min="3587" max="3587" width="11.5703125" customWidth="1"/>
    <col min="3588" max="3588" width="16" customWidth="1"/>
    <col min="3589" max="3589" width="15.28515625" customWidth="1"/>
    <col min="3590" max="3590" width="15.85546875" customWidth="1"/>
    <col min="3591" max="3591" width="16" customWidth="1"/>
    <col min="3592" max="3592" width="12.85546875" customWidth="1"/>
    <col min="3593" max="3593" width="20" customWidth="1"/>
    <col min="3594" max="3594" width="10.5703125" customWidth="1"/>
    <col min="3595" max="3595" width="9.5703125" customWidth="1"/>
    <col min="3596" max="3596" width="11.28515625" customWidth="1"/>
    <col min="3597" max="3597" width="7.42578125" customWidth="1"/>
    <col min="3598" max="3607" width="11.42578125" hidden="1" customWidth="1"/>
    <col min="3608" max="3608" width="3.7109375" customWidth="1"/>
    <col min="3609" max="3840" width="11.42578125" hidden="1"/>
    <col min="3841" max="3841" width="4.140625" customWidth="1"/>
    <col min="3842" max="3842" width="18" customWidth="1"/>
    <col min="3843" max="3843" width="11.5703125" customWidth="1"/>
    <col min="3844" max="3844" width="16" customWidth="1"/>
    <col min="3845" max="3845" width="15.28515625" customWidth="1"/>
    <col min="3846" max="3846" width="15.85546875" customWidth="1"/>
    <col min="3847" max="3847" width="16" customWidth="1"/>
    <col min="3848" max="3848" width="12.85546875" customWidth="1"/>
    <col min="3849" max="3849" width="20" customWidth="1"/>
    <col min="3850" max="3850" width="10.5703125" customWidth="1"/>
    <col min="3851" max="3851" width="9.5703125" customWidth="1"/>
    <col min="3852" max="3852" width="11.28515625" customWidth="1"/>
    <col min="3853" max="3853" width="7.42578125" customWidth="1"/>
    <col min="3854" max="3863" width="11.42578125" hidden="1" customWidth="1"/>
    <col min="3864" max="3864" width="3.7109375" customWidth="1"/>
    <col min="3865" max="4096" width="11.42578125" hidden="1"/>
    <col min="4097" max="4097" width="4.140625" customWidth="1"/>
    <col min="4098" max="4098" width="18" customWidth="1"/>
    <col min="4099" max="4099" width="11.5703125" customWidth="1"/>
    <col min="4100" max="4100" width="16" customWidth="1"/>
    <col min="4101" max="4101" width="15.28515625" customWidth="1"/>
    <col min="4102" max="4102" width="15.85546875" customWidth="1"/>
    <col min="4103" max="4103" width="16" customWidth="1"/>
    <col min="4104" max="4104" width="12.85546875" customWidth="1"/>
    <col min="4105" max="4105" width="20" customWidth="1"/>
    <col min="4106" max="4106" width="10.5703125" customWidth="1"/>
    <col min="4107" max="4107" width="9.5703125" customWidth="1"/>
    <col min="4108" max="4108" width="11.28515625" customWidth="1"/>
    <col min="4109" max="4109" width="7.42578125" customWidth="1"/>
    <col min="4110" max="4119" width="11.42578125" hidden="1" customWidth="1"/>
    <col min="4120" max="4120" width="3.7109375" customWidth="1"/>
    <col min="4121" max="4352" width="11.42578125" hidden="1"/>
    <col min="4353" max="4353" width="4.140625" customWidth="1"/>
    <col min="4354" max="4354" width="18" customWidth="1"/>
    <col min="4355" max="4355" width="11.5703125" customWidth="1"/>
    <col min="4356" max="4356" width="16" customWidth="1"/>
    <col min="4357" max="4357" width="15.28515625" customWidth="1"/>
    <col min="4358" max="4358" width="15.85546875" customWidth="1"/>
    <col min="4359" max="4359" width="16" customWidth="1"/>
    <col min="4360" max="4360" width="12.85546875" customWidth="1"/>
    <col min="4361" max="4361" width="20" customWidth="1"/>
    <col min="4362" max="4362" width="10.5703125" customWidth="1"/>
    <col min="4363" max="4363" width="9.5703125" customWidth="1"/>
    <col min="4364" max="4364" width="11.28515625" customWidth="1"/>
    <col min="4365" max="4365" width="7.42578125" customWidth="1"/>
    <col min="4366" max="4375" width="11.42578125" hidden="1" customWidth="1"/>
    <col min="4376" max="4376" width="3.7109375" customWidth="1"/>
    <col min="4377" max="4608" width="11.42578125" hidden="1"/>
    <col min="4609" max="4609" width="4.140625" customWidth="1"/>
    <col min="4610" max="4610" width="18" customWidth="1"/>
    <col min="4611" max="4611" width="11.5703125" customWidth="1"/>
    <col min="4612" max="4612" width="16" customWidth="1"/>
    <col min="4613" max="4613" width="15.28515625" customWidth="1"/>
    <col min="4614" max="4614" width="15.85546875" customWidth="1"/>
    <col min="4615" max="4615" width="16" customWidth="1"/>
    <col min="4616" max="4616" width="12.85546875" customWidth="1"/>
    <col min="4617" max="4617" width="20" customWidth="1"/>
    <col min="4618" max="4618" width="10.5703125" customWidth="1"/>
    <col min="4619" max="4619" width="9.5703125" customWidth="1"/>
    <col min="4620" max="4620" width="11.28515625" customWidth="1"/>
    <col min="4621" max="4621" width="7.42578125" customWidth="1"/>
    <col min="4622" max="4631" width="11.42578125" hidden="1" customWidth="1"/>
    <col min="4632" max="4632" width="3.7109375" customWidth="1"/>
    <col min="4633" max="4864" width="11.42578125" hidden="1"/>
    <col min="4865" max="4865" width="4.140625" customWidth="1"/>
    <col min="4866" max="4866" width="18" customWidth="1"/>
    <col min="4867" max="4867" width="11.5703125" customWidth="1"/>
    <col min="4868" max="4868" width="16" customWidth="1"/>
    <col min="4869" max="4869" width="15.28515625" customWidth="1"/>
    <col min="4870" max="4870" width="15.85546875" customWidth="1"/>
    <col min="4871" max="4871" width="16" customWidth="1"/>
    <col min="4872" max="4872" width="12.85546875" customWidth="1"/>
    <col min="4873" max="4873" width="20" customWidth="1"/>
    <col min="4874" max="4874" width="10.5703125" customWidth="1"/>
    <col min="4875" max="4875" width="9.5703125" customWidth="1"/>
    <col min="4876" max="4876" width="11.28515625" customWidth="1"/>
    <col min="4877" max="4877" width="7.42578125" customWidth="1"/>
    <col min="4878" max="4887" width="11.42578125" hidden="1" customWidth="1"/>
    <col min="4888" max="4888" width="3.7109375" customWidth="1"/>
    <col min="4889" max="5120" width="11.42578125" hidden="1"/>
    <col min="5121" max="5121" width="4.140625" customWidth="1"/>
    <col min="5122" max="5122" width="18" customWidth="1"/>
    <col min="5123" max="5123" width="11.5703125" customWidth="1"/>
    <col min="5124" max="5124" width="16" customWidth="1"/>
    <col min="5125" max="5125" width="15.28515625" customWidth="1"/>
    <col min="5126" max="5126" width="15.85546875" customWidth="1"/>
    <col min="5127" max="5127" width="16" customWidth="1"/>
    <col min="5128" max="5128" width="12.85546875" customWidth="1"/>
    <col min="5129" max="5129" width="20" customWidth="1"/>
    <col min="5130" max="5130" width="10.5703125" customWidth="1"/>
    <col min="5131" max="5131" width="9.5703125" customWidth="1"/>
    <col min="5132" max="5132" width="11.28515625" customWidth="1"/>
    <col min="5133" max="5133" width="7.42578125" customWidth="1"/>
    <col min="5134" max="5143" width="11.42578125" hidden="1" customWidth="1"/>
    <col min="5144" max="5144" width="3.7109375" customWidth="1"/>
    <col min="5145" max="5376" width="11.42578125" hidden="1"/>
    <col min="5377" max="5377" width="4.140625" customWidth="1"/>
    <col min="5378" max="5378" width="18" customWidth="1"/>
    <col min="5379" max="5379" width="11.5703125" customWidth="1"/>
    <col min="5380" max="5380" width="16" customWidth="1"/>
    <col min="5381" max="5381" width="15.28515625" customWidth="1"/>
    <col min="5382" max="5382" width="15.85546875" customWidth="1"/>
    <col min="5383" max="5383" width="16" customWidth="1"/>
    <col min="5384" max="5384" width="12.85546875" customWidth="1"/>
    <col min="5385" max="5385" width="20" customWidth="1"/>
    <col min="5386" max="5386" width="10.5703125" customWidth="1"/>
    <col min="5387" max="5387" width="9.5703125" customWidth="1"/>
    <col min="5388" max="5388" width="11.28515625" customWidth="1"/>
    <col min="5389" max="5389" width="7.42578125" customWidth="1"/>
    <col min="5390" max="5399" width="11.42578125" hidden="1" customWidth="1"/>
    <col min="5400" max="5400" width="3.7109375" customWidth="1"/>
    <col min="5401" max="5632" width="11.42578125" hidden="1"/>
    <col min="5633" max="5633" width="4.140625" customWidth="1"/>
    <col min="5634" max="5634" width="18" customWidth="1"/>
    <col min="5635" max="5635" width="11.5703125" customWidth="1"/>
    <col min="5636" max="5636" width="16" customWidth="1"/>
    <col min="5637" max="5637" width="15.28515625" customWidth="1"/>
    <col min="5638" max="5638" width="15.85546875" customWidth="1"/>
    <col min="5639" max="5639" width="16" customWidth="1"/>
    <col min="5640" max="5640" width="12.85546875" customWidth="1"/>
    <col min="5641" max="5641" width="20" customWidth="1"/>
    <col min="5642" max="5642" width="10.5703125" customWidth="1"/>
    <col min="5643" max="5643" width="9.5703125" customWidth="1"/>
    <col min="5644" max="5644" width="11.28515625" customWidth="1"/>
    <col min="5645" max="5645" width="7.42578125" customWidth="1"/>
    <col min="5646" max="5655" width="11.42578125" hidden="1" customWidth="1"/>
    <col min="5656" max="5656" width="3.7109375" customWidth="1"/>
    <col min="5657" max="5888" width="11.42578125" hidden="1"/>
    <col min="5889" max="5889" width="4.140625" customWidth="1"/>
    <col min="5890" max="5890" width="18" customWidth="1"/>
    <col min="5891" max="5891" width="11.5703125" customWidth="1"/>
    <col min="5892" max="5892" width="16" customWidth="1"/>
    <col min="5893" max="5893" width="15.28515625" customWidth="1"/>
    <col min="5894" max="5894" width="15.85546875" customWidth="1"/>
    <col min="5895" max="5895" width="16" customWidth="1"/>
    <col min="5896" max="5896" width="12.85546875" customWidth="1"/>
    <col min="5897" max="5897" width="20" customWidth="1"/>
    <col min="5898" max="5898" width="10.5703125" customWidth="1"/>
    <col min="5899" max="5899" width="9.5703125" customWidth="1"/>
    <col min="5900" max="5900" width="11.28515625" customWidth="1"/>
    <col min="5901" max="5901" width="7.42578125" customWidth="1"/>
    <col min="5902" max="5911" width="11.42578125" hidden="1" customWidth="1"/>
    <col min="5912" max="5912" width="3.7109375" customWidth="1"/>
    <col min="5913" max="6144" width="11.42578125" hidden="1"/>
    <col min="6145" max="6145" width="4.140625" customWidth="1"/>
    <col min="6146" max="6146" width="18" customWidth="1"/>
    <col min="6147" max="6147" width="11.5703125" customWidth="1"/>
    <col min="6148" max="6148" width="16" customWidth="1"/>
    <col min="6149" max="6149" width="15.28515625" customWidth="1"/>
    <col min="6150" max="6150" width="15.85546875" customWidth="1"/>
    <col min="6151" max="6151" width="16" customWidth="1"/>
    <col min="6152" max="6152" width="12.85546875" customWidth="1"/>
    <col min="6153" max="6153" width="20" customWidth="1"/>
    <col min="6154" max="6154" width="10.5703125" customWidth="1"/>
    <col min="6155" max="6155" width="9.5703125" customWidth="1"/>
    <col min="6156" max="6156" width="11.28515625" customWidth="1"/>
    <col min="6157" max="6157" width="7.42578125" customWidth="1"/>
    <col min="6158" max="6167" width="11.42578125" hidden="1" customWidth="1"/>
    <col min="6168" max="6168" width="3.7109375" customWidth="1"/>
    <col min="6169" max="6400" width="11.42578125" hidden="1"/>
    <col min="6401" max="6401" width="4.140625" customWidth="1"/>
    <col min="6402" max="6402" width="18" customWidth="1"/>
    <col min="6403" max="6403" width="11.5703125" customWidth="1"/>
    <col min="6404" max="6404" width="16" customWidth="1"/>
    <col min="6405" max="6405" width="15.28515625" customWidth="1"/>
    <col min="6406" max="6406" width="15.85546875" customWidth="1"/>
    <col min="6407" max="6407" width="16" customWidth="1"/>
    <col min="6408" max="6408" width="12.85546875" customWidth="1"/>
    <col min="6409" max="6409" width="20" customWidth="1"/>
    <col min="6410" max="6410" width="10.5703125" customWidth="1"/>
    <col min="6411" max="6411" width="9.5703125" customWidth="1"/>
    <col min="6412" max="6412" width="11.28515625" customWidth="1"/>
    <col min="6413" max="6413" width="7.42578125" customWidth="1"/>
    <col min="6414" max="6423" width="11.42578125" hidden="1" customWidth="1"/>
    <col min="6424" max="6424" width="3.7109375" customWidth="1"/>
    <col min="6425" max="6656" width="11.42578125" hidden="1"/>
    <col min="6657" max="6657" width="4.140625" customWidth="1"/>
    <col min="6658" max="6658" width="18" customWidth="1"/>
    <col min="6659" max="6659" width="11.5703125" customWidth="1"/>
    <col min="6660" max="6660" width="16" customWidth="1"/>
    <col min="6661" max="6661" width="15.28515625" customWidth="1"/>
    <col min="6662" max="6662" width="15.85546875" customWidth="1"/>
    <col min="6663" max="6663" width="16" customWidth="1"/>
    <col min="6664" max="6664" width="12.85546875" customWidth="1"/>
    <col min="6665" max="6665" width="20" customWidth="1"/>
    <col min="6666" max="6666" width="10.5703125" customWidth="1"/>
    <col min="6667" max="6667" width="9.5703125" customWidth="1"/>
    <col min="6668" max="6668" width="11.28515625" customWidth="1"/>
    <col min="6669" max="6669" width="7.42578125" customWidth="1"/>
    <col min="6670" max="6679" width="11.42578125" hidden="1" customWidth="1"/>
    <col min="6680" max="6680" width="3.7109375" customWidth="1"/>
    <col min="6681" max="6912" width="11.42578125" hidden="1"/>
    <col min="6913" max="6913" width="4.140625" customWidth="1"/>
    <col min="6914" max="6914" width="18" customWidth="1"/>
    <col min="6915" max="6915" width="11.5703125" customWidth="1"/>
    <col min="6916" max="6916" width="16" customWidth="1"/>
    <col min="6917" max="6917" width="15.28515625" customWidth="1"/>
    <col min="6918" max="6918" width="15.85546875" customWidth="1"/>
    <col min="6919" max="6919" width="16" customWidth="1"/>
    <col min="6920" max="6920" width="12.85546875" customWidth="1"/>
    <col min="6921" max="6921" width="20" customWidth="1"/>
    <col min="6922" max="6922" width="10.5703125" customWidth="1"/>
    <col min="6923" max="6923" width="9.5703125" customWidth="1"/>
    <col min="6924" max="6924" width="11.28515625" customWidth="1"/>
    <col min="6925" max="6925" width="7.42578125" customWidth="1"/>
    <col min="6926" max="6935" width="11.42578125" hidden="1" customWidth="1"/>
    <col min="6936" max="6936" width="3.7109375" customWidth="1"/>
    <col min="6937" max="7168" width="11.42578125" hidden="1"/>
    <col min="7169" max="7169" width="4.140625" customWidth="1"/>
    <col min="7170" max="7170" width="18" customWidth="1"/>
    <col min="7171" max="7171" width="11.5703125" customWidth="1"/>
    <col min="7172" max="7172" width="16" customWidth="1"/>
    <col min="7173" max="7173" width="15.28515625" customWidth="1"/>
    <col min="7174" max="7174" width="15.85546875" customWidth="1"/>
    <col min="7175" max="7175" width="16" customWidth="1"/>
    <col min="7176" max="7176" width="12.85546875" customWidth="1"/>
    <col min="7177" max="7177" width="20" customWidth="1"/>
    <col min="7178" max="7178" width="10.5703125" customWidth="1"/>
    <col min="7179" max="7179" width="9.5703125" customWidth="1"/>
    <col min="7180" max="7180" width="11.28515625" customWidth="1"/>
    <col min="7181" max="7181" width="7.42578125" customWidth="1"/>
    <col min="7182" max="7191" width="11.42578125" hidden="1" customWidth="1"/>
    <col min="7192" max="7192" width="3.7109375" customWidth="1"/>
    <col min="7193" max="7424" width="11.42578125" hidden="1"/>
    <col min="7425" max="7425" width="4.140625" customWidth="1"/>
    <col min="7426" max="7426" width="18" customWidth="1"/>
    <col min="7427" max="7427" width="11.5703125" customWidth="1"/>
    <col min="7428" max="7428" width="16" customWidth="1"/>
    <col min="7429" max="7429" width="15.28515625" customWidth="1"/>
    <col min="7430" max="7430" width="15.85546875" customWidth="1"/>
    <col min="7431" max="7431" width="16" customWidth="1"/>
    <col min="7432" max="7432" width="12.85546875" customWidth="1"/>
    <col min="7433" max="7433" width="20" customWidth="1"/>
    <col min="7434" max="7434" width="10.5703125" customWidth="1"/>
    <col min="7435" max="7435" width="9.5703125" customWidth="1"/>
    <col min="7436" max="7436" width="11.28515625" customWidth="1"/>
    <col min="7437" max="7437" width="7.42578125" customWidth="1"/>
    <col min="7438" max="7447" width="11.42578125" hidden="1" customWidth="1"/>
    <col min="7448" max="7448" width="3.7109375" customWidth="1"/>
    <col min="7449" max="7680" width="11.42578125" hidden="1"/>
    <col min="7681" max="7681" width="4.140625" customWidth="1"/>
    <col min="7682" max="7682" width="18" customWidth="1"/>
    <col min="7683" max="7683" width="11.5703125" customWidth="1"/>
    <col min="7684" max="7684" width="16" customWidth="1"/>
    <col min="7685" max="7685" width="15.28515625" customWidth="1"/>
    <col min="7686" max="7686" width="15.85546875" customWidth="1"/>
    <col min="7687" max="7687" width="16" customWidth="1"/>
    <col min="7688" max="7688" width="12.85546875" customWidth="1"/>
    <col min="7689" max="7689" width="20" customWidth="1"/>
    <col min="7690" max="7690" width="10.5703125" customWidth="1"/>
    <col min="7691" max="7691" width="9.5703125" customWidth="1"/>
    <col min="7692" max="7692" width="11.28515625" customWidth="1"/>
    <col min="7693" max="7693" width="7.42578125" customWidth="1"/>
    <col min="7694" max="7703" width="11.42578125" hidden="1" customWidth="1"/>
    <col min="7704" max="7704" width="3.7109375" customWidth="1"/>
    <col min="7705" max="7936" width="11.42578125" hidden="1"/>
    <col min="7937" max="7937" width="4.140625" customWidth="1"/>
    <col min="7938" max="7938" width="18" customWidth="1"/>
    <col min="7939" max="7939" width="11.5703125" customWidth="1"/>
    <col min="7940" max="7940" width="16" customWidth="1"/>
    <col min="7941" max="7941" width="15.28515625" customWidth="1"/>
    <col min="7942" max="7942" width="15.85546875" customWidth="1"/>
    <col min="7943" max="7943" width="16" customWidth="1"/>
    <col min="7944" max="7944" width="12.85546875" customWidth="1"/>
    <col min="7945" max="7945" width="20" customWidth="1"/>
    <col min="7946" max="7946" width="10.5703125" customWidth="1"/>
    <col min="7947" max="7947" width="9.5703125" customWidth="1"/>
    <col min="7948" max="7948" width="11.28515625" customWidth="1"/>
    <col min="7949" max="7949" width="7.42578125" customWidth="1"/>
    <col min="7950" max="7959" width="11.42578125" hidden="1" customWidth="1"/>
    <col min="7960" max="7960" width="3.7109375" customWidth="1"/>
    <col min="7961" max="8192" width="11.42578125" hidden="1"/>
    <col min="8193" max="8193" width="4.140625" customWidth="1"/>
    <col min="8194" max="8194" width="18" customWidth="1"/>
    <col min="8195" max="8195" width="11.5703125" customWidth="1"/>
    <col min="8196" max="8196" width="16" customWidth="1"/>
    <col min="8197" max="8197" width="15.28515625" customWidth="1"/>
    <col min="8198" max="8198" width="15.85546875" customWidth="1"/>
    <col min="8199" max="8199" width="16" customWidth="1"/>
    <col min="8200" max="8200" width="12.85546875" customWidth="1"/>
    <col min="8201" max="8201" width="20" customWidth="1"/>
    <col min="8202" max="8202" width="10.5703125" customWidth="1"/>
    <col min="8203" max="8203" width="9.5703125" customWidth="1"/>
    <col min="8204" max="8204" width="11.28515625" customWidth="1"/>
    <col min="8205" max="8205" width="7.42578125" customWidth="1"/>
    <col min="8206" max="8215" width="11.42578125" hidden="1" customWidth="1"/>
    <col min="8216" max="8216" width="3.7109375" customWidth="1"/>
    <col min="8217" max="8448" width="11.42578125" hidden="1"/>
    <col min="8449" max="8449" width="4.140625" customWidth="1"/>
    <col min="8450" max="8450" width="18" customWidth="1"/>
    <col min="8451" max="8451" width="11.5703125" customWidth="1"/>
    <col min="8452" max="8452" width="16" customWidth="1"/>
    <col min="8453" max="8453" width="15.28515625" customWidth="1"/>
    <col min="8454" max="8454" width="15.85546875" customWidth="1"/>
    <col min="8455" max="8455" width="16" customWidth="1"/>
    <col min="8456" max="8456" width="12.85546875" customWidth="1"/>
    <col min="8457" max="8457" width="20" customWidth="1"/>
    <col min="8458" max="8458" width="10.5703125" customWidth="1"/>
    <col min="8459" max="8459" width="9.5703125" customWidth="1"/>
    <col min="8460" max="8460" width="11.28515625" customWidth="1"/>
    <col min="8461" max="8461" width="7.42578125" customWidth="1"/>
    <col min="8462" max="8471" width="11.42578125" hidden="1" customWidth="1"/>
    <col min="8472" max="8472" width="3.7109375" customWidth="1"/>
    <col min="8473" max="8704" width="11.42578125" hidden="1"/>
    <col min="8705" max="8705" width="4.140625" customWidth="1"/>
    <col min="8706" max="8706" width="18" customWidth="1"/>
    <col min="8707" max="8707" width="11.5703125" customWidth="1"/>
    <col min="8708" max="8708" width="16" customWidth="1"/>
    <col min="8709" max="8709" width="15.28515625" customWidth="1"/>
    <col min="8710" max="8710" width="15.85546875" customWidth="1"/>
    <col min="8711" max="8711" width="16" customWidth="1"/>
    <col min="8712" max="8712" width="12.85546875" customWidth="1"/>
    <col min="8713" max="8713" width="20" customWidth="1"/>
    <col min="8714" max="8714" width="10.5703125" customWidth="1"/>
    <col min="8715" max="8715" width="9.5703125" customWidth="1"/>
    <col min="8716" max="8716" width="11.28515625" customWidth="1"/>
    <col min="8717" max="8717" width="7.42578125" customWidth="1"/>
    <col min="8718" max="8727" width="11.42578125" hidden="1" customWidth="1"/>
    <col min="8728" max="8728" width="3.7109375" customWidth="1"/>
    <col min="8729" max="8960" width="11.42578125" hidden="1"/>
    <col min="8961" max="8961" width="4.140625" customWidth="1"/>
    <col min="8962" max="8962" width="18" customWidth="1"/>
    <col min="8963" max="8963" width="11.5703125" customWidth="1"/>
    <col min="8964" max="8964" width="16" customWidth="1"/>
    <col min="8965" max="8965" width="15.28515625" customWidth="1"/>
    <col min="8966" max="8966" width="15.85546875" customWidth="1"/>
    <col min="8967" max="8967" width="16" customWidth="1"/>
    <col min="8968" max="8968" width="12.85546875" customWidth="1"/>
    <col min="8969" max="8969" width="20" customWidth="1"/>
    <col min="8970" max="8970" width="10.5703125" customWidth="1"/>
    <col min="8971" max="8971" width="9.5703125" customWidth="1"/>
    <col min="8972" max="8972" width="11.28515625" customWidth="1"/>
    <col min="8973" max="8973" width="7.42578125" customWidth="1"/>
    <col min="8974" max="8983" width="11.42578125" hidden="1" customWidth="1"/>
    <col min="8984" max="8984" width="3.7109375" customWidth="1"/>
    <col min="8985" max="9216" width="11.42578125" hidden="1"/>
    <col min="9217" max="9217" width="4.140625" customWidth="1"/>
    <col min="9218" max="9218" width="18" customWidth="1"/>
    <col min="9219" max="9219" width="11.5703125" customWidth="1"/>
    <col min="9220" max="9220" width="16" customWidth="1"/>
    <col min="9221" max="9221" width="15.28515625" customWidth="1"/>
    <col min="9222" max="9222" width="15.85546875" customWidth="1"/>
    <col min="9223" max="9223" width="16" customWidth="1"/>
    <col min="9224" max="9224" width="12.85546875" customWidth="1"/>
    <col min="9225" max="9225" width="20" customWidth="1"/>
    <col min="9226" max="9226" width="10.5703125" customWidth="1"/>
    <col min="9227" max="9227" width="9.5703125" customWidth="1"/>
    <col min="9228" max="9228" width="11.28515625" customWidth="1"/>
    <col min="9229" max="9229" width="7.42578125" customWidth="1"/>
    <col min="9230" max="9239" width="11.42578125" hidden="1" customWidth="1"/>
    <col min="9240" max="9240" width="3.7109375" customWidth="1"/>
    <col min="9241" max="9472" width="11.42578125" hidden="1"/>
    <col min="9473" max="9473" width="4.140625" customWidth="1"/>
    <col min="9474" max="9474" width="18" customWidth="1"/>
    <col min="9475" max="9475" width="11.5703125" customWidth="1"/>
    <col min="9476" max="9476" width="16" customWidth="1"/>
    <col min="9477" max="9477" width="15.28515625" customWidth="1"/>
    <col min="9478" max="9478" width="15.85546875" customWidth="1"/>
    <col min="9479" max="9479" width="16" customWidth="1"/>
    <col min="9480" max="9480" width="12.85546875" customWidth="1"/>
    <col min="9481" max="9481" width="20" customWidth="1"/>
    <col min="9482" max="9482" width="10.5703125" customWidth="1"/>
    <col min="9483" max="9483" width="9.5703125" customWidth="1"/>
    <col min="9484" max="9484" width="11.28515625" customWidth="1"/>
    <col min="9485" max="9485" width="7.42578125" customWidth="1"/>
    <col min="9486" max="9495" width="11.42578125" hidden="1" customWidth="1"/>
    <col min="9496" max="9496" width="3.7109375" customWidth="1"/>
    <col min="9497" max="9728" width="11.42578125" hidden="1"/>
    <col min="9729" max="9729" width="4.140625" customWidth="1"/>
    <col min="9730" max="9730" width="18" customWidth="1"/>
    <col min="9731" max="9731" width="11.5703125" customWidth="1"/>
    <col min="9732" max="9732" width="16" customWidth="1"/>
    <col min="9733" max="9733" width="15.28515625" customWidth="1"/>
    <col min="9734" max="9734" width="15.85546875" customWidth="1"/>
    <col min="9735" max="9735" width="16" customWidth="1"/>
    <col min="9736" max="9736" width="12.85546875" customWidth="1"/>
    <col min="9737" max="9737" width="20" customWidth="1"/>
    <col min="9738" max="9738" width="10.5703125" customWidth="1"/>
    <col min="9739" max="9739" width="9.5703125" customWidth="1"/>
    <col min="9740" max="9740" width="11.28515625" customWidth="1"/>
    <col min="9741" max="9741" width="7.42578125" customWidth="1"/>
    <col min="9742" max="9751" width="11.42578125" hidden="1" customWidth="1"/>
    <col min="9752" max="9752" width="3.7109375" customWidth="1"/>
    <col min="9753" max="9984" width="11.42578125" hidden="1"/>
    <col min="9985" max="9985" width="4.140625" customWidth="1"/>
    <col min="9986" max="9986" width="18" customWidth="1"/>
    <col min="9987" max="9987" width="11.5703125" customWidth="1"/>
    <col min="9988" max="9988" width="16" customWidth="1"/>
    <col min="9989" max="9989" width="15.28515625" customWidth="1"/>
    <col min="9990" max="9990" width="15.85546875" customWidth="1"/>
    <col min="9991" max="9991" width="16" customWidth="1"/>
    <col min="9992" max="9992" width="12.85546875" customWidth="1"/>
    <col min="9993" max="9993" width="20" customWidth="1"/>
    <col min="9994" max="9994" width="10.5703125" customWidth="1"/>
    <col min="9995" max="9995" width="9.5703125" customWidth="1"/>
    <col min="9996" max="9996" width="11.28515625" customWidth="1"/>
    <col min="9997" max="9997" width="7.42578125" customWidth="1"/>
    <col min="9998" max="10007" width="11.42578125" hidden="1" customWidth="1"/>
    <col min="10008" max="10008" width="3.7109375" customWidth="1"/>
    <col min="10009" max="10240" width="11.42578125" hidden="1"/>
    <col min="10241" max="10241" width="4.140625" customWidth="1"/>
    <col min="10242" max="10242" width="18" customWidth="1"/>
    <col min="10243" max="10243" width="11.5703125" customWidth="1"/>
    <col min="10244" max="10244" width="16" customWidth="1"/>
    <col min="10245" max="10245" width="15.28515625" customWidth="1"/>
    <col min="10246" max="10246" width="15.85546875" customWidth="1"/>
    <col min="10247" max="10247" width="16" customWidth="1"/>
    <col min="10248" max="10248" width="12.85546875" customWidth="1"/>
    <col min="10249" max="10249" width="20" customWidth="1"/>
    <col min="10250" max="10250" width="10.5703125" customWidth="1"/>
    <col min="10251" max="10251" width="9.5703125" customWidth="1"/>
    <col min="10252" max="10252" width="11.28515625" customWidth="1"/>
    <col min="10253" max="10253" width="7.42578125" customWidth="1"/>
    <col min="10254" max="10263" width="11.42578125" hidden="1" customWidth="1"/>
    <col min="10264" max="10264" width="3.7109375" customWidth="1"/>
    <col min="10265" max="10496" width="11.42578125" hidden="1"/>
    <col min="10497" max="10497" width="4.140625" customWidth="1"/>
    <col min="10498" max="10498" width="18" customWidth="1"/>
    <col min="10499" max="10499" width="11.5703125" customWidth="1"/>
    <col min="10500" max="10500" width="16" customWidth="1"/>
    <col min="10501" max="10501" width="15.28515625" customWidth="1"/>
    <col min="10502" max="10502" width="15.85546875" customWidth="1"/>
    <col min="10503" max="10503" width="16" customWidth="1"/>
    <col min="10504" max="10504" width="12.85546875" customWidth="1"/>
    <col min="10505" max="10505" width="20" customWidth="1"/>
    <col min="10506" max="10506" width="10.5703125" customWidth="1"/>
    <col min="10507" max="10507" width="9.5703125" customWidth="1"/>
    <col min="10508" max="10508" width="11.28515625" customWidth="1"/>
    <col min="10509" max="10509" width="7.42578125" customWidth="1"/>
    <col min="10510" max="10519" width="11.42578125" hidden="1" customWidth="1"/>
    <col min="10520" max="10520" width="3.7109375" customWidth="1"/>
    <col min="10521" max="10752" width="11.42578125" hidden="1"/>
    <col min="10753" max="10753" width="4.140625" customWidth="1"/>
    <col min="10754" max="10754" width="18" customWidth="1"/>
    <col min="10755" max="10755" width="11.5703125" customWidth="1"/>
    <col min="10756" max="10756" width="16" customWidth="1"/>
    <col min="10757" max="10757" width="15.28515625" customWidth="1"/>
    <col min="10758" max="10758" width="15.85546875" customWidth="1"/>
    <col min="10759" max="10759" width="16" customWidth="1"/>
    <col min="10760" max="10760" width="12.85546875" customWidth="1"/>
    <col min="10761" max="10761" width="20" customWidth="1"/>
    <col min="10762" max="10762" width="10.5703125" customWidth="1"/>
    <col min="10763" max="10763" width="9.5703125" customWidth="1"/>
    <col min="10764" max="10764" width="11.28515625" customWidth="1"/>
    <col min="10765" max="10765" width="7.42578125" customWidth="1"/>
    <col min="10766" max="10775" width="11.42578125" hidden="1" customWidth="1"/>
    <col min="10776" max="10776" width="3.7109375" customWidth="1"/>
    <col min="10777" max="11008" width="11.42578125" hidden="1"/>
    <col min="11009" max="11009" width="4.140625" customWidth="1"/>
    <col min="11010" max="11010" width="18" customWidth="1"/>
    <col min="11011" max="11011" width="11.5703125" customWidth="1"/>
    <col min="11012" max="11012" width="16" customWidth="1"/>
    <col min="11013" max="11013" width="15.28515625" customWidth="1"/>
    <col min="11014" max="11014" width="15.85546875" customWidth="1"/>
    <col min="11015" max="11015" width="16" customWidth="1"/>
    <col min="11016" max="11016" width="12.85546875" customWidth="1"/>
    <col min="11017" max="11017" width="20" customWidth="1"/>
    <col min="11018" max="11018" width="10.5703125" customWidth="1"/>
    <col min="11019" max="11019" width="9.5703125" customWidth="1"/>
    <col min="11020" max="11020" width="11.28515625" customWidth="1"/>
    <col min="11021" max="11021" width="7.42578125" customWidth="1"/>
    <col min="11022" max="11031" width="11.42578125" hidden="1" customWidth="1"/>
    <col min="11032" max="11032" width="3.7109375" customWidth="1"/>
    <col min="11033" max="11264" width="11.42578125" hidden="1"/>
    <col min="11265" max="11265" width="4.140625" customWidth="1"/>
    <col min="11266" max="11266" width="18" customWidth="1"/>
    <col min="11267" max="11267" width="11.5703125" customWidth="1"/>
    <col min="11268" max="11268" width="16" customWidth="1"/>
    <col min="11269" max="11269" width="15.28515625" customWidth="1"/>
    <col min="11270" max="11270" width="15.85546875" customWidth="1"/>
    <col min="11271" max="11271" width="16" customWidth="1"/>
    <col min="11272" max="11272" width="12.85546875" customWidth="1"/>
    <col min="11273" max="11273" width="20" customWidth="1"/>
    <col min="11274" max="11274" width="10.5703125" customWidth="1"/>
    <col min="11275" max="11275" width="9.5703125" customWidth="1"/>
    <col min="11276" max="11276" width="11.28515625" customWidth="1"/>
    <col min="11277" max="11277" width="7.42578125" customWidth="1"/>
    <col min="11278" max="11287" width="11.42578125" hidden="1" customWidth="1"/>
    <col min="11288" max="11288" width="3.7109375" customWidth="1"/>
    <col min="11289" max="11520" width="11.42578125" hidden="1"/>
    <col min="11521" max="11521" width="4.140625" customWidth="1"/>
    <col min="11522" max="11522" width="18" customWidth="1"/>
    <col min="11523" max="11523" width="11.5703125" customWidth="1"/>
    <col min="11524" max="11524" width="16" customWidth="1"/>
    <col min="11525" max="11525" width="15.28515625" customWidth="1"/>
    <col min="11526" max="11526" width="15.85546875" customWidth="1"/>
    <col min="11527" max="11527" width="16" customWidth="1"/>
    <col min="11528" max="11528" width="12.85546875" customWidth="1"/>
    <col min="11529" max="11529" width="20" customWidth="1"/>
    <col min="11530" max="11530" width="10.5703125" customWidth="1"/>
    <col min="11531" max="11531" width="9.5703125" customWidth="1"/>
    <col min="11532" max="11532" width="11.28515625" customWidth="1"/>
    <col min="11533" max="11533" width="7.42578125" customWidth="1"/>
    <col min="11534" max="11543" width="11.42578125" hidden="1" customWidth="1"/>
    <col min="11544" max="11544" width="3.7109375" customWidth="1"/>
    <col min="11545" max="11776" width="11.42578125" hidden="1"/>
    <col min="11777" max="11777" width="4.140625" customWidth="1"/>
    <col min="11778" max="11778" width="18" customWidth="1"/>
    <col min="11779" max="11779" width="11.5703125" customWidth="1"/>
    <col min="11780" max="11780" width="16" customWidth="1"/>
    <col min="11781" max="11781" width="15.28515625" customWidth="1"/>
    <col min="11782" max="11782" width="15.85546875" customWidth="1"/>
    <col min="11783" max="11783" width="16" customWidth="1"/>
    <col min="11784" max="11784" width="12.85546875" customWidth="1"/>
    <col min="11785" max="11785" width="20" customWidth="1"/>
    <col min="11786" max="11786" width="10.5703125" customWidth="1"/>
    <col min="11787" max="11787" width="9.5703125" customWidth="1"/>
    <col min="11788" max="11788" width="11.28515625" customWidth="1"/>
    <col min="11789" max="11789" width="7.42578125" customWidth="1"/>
    <col min="11790" max="11799" width="11.42578125" hidden="1" customWidth="1"/>
    <col min="11800" max="11800" width="3.7109375" customWidth="1"/>
    <col min="11801" max="12032" width="11.42578125" hidden="1"/>
    <col min="12033" max="12033" width="4.140625" customWidth="1"/>
    <col min="12034" max="12034" width="18" customWidth="1"/>
    <col min="12035" max="12035" width="11.5703125" customWidth="1"/>
    <col min="12036" max="12036" width="16" customWidth="1"/>
    <col min="12037" max="12037" width="15.28515625" customWidth="1"/>
    <col min="12038" max="12038" width="15.85546875" customWidth="1"/>
    <col min="12039" max="12039" width="16" customWidth="1"/>
    <col min="12040" max="12040" width="12.85546875" customWidth="1"/>
    <col min="12041" max="12041" width="20" customWidth="1"/>
    <col min="12042" max="12042" width="10.5703125" customWidth="1"/>
    <col min="12043" max="12043" width="9.5703125" customWidth="1"/>
    <col min="12044" max="12044" width="11.28515625" customWidth="1"/>
    <col min="12045" max="12045" width="7.42578125" customWidth="1"/>
    <col min="12046" max="12055" width="11.42578125" hidden="1" customWidth="1"/>
    <col min="12056" max="12056" width="3.7109375" customWidth="1"/>
    <col min="12057" max="12288" width="11.42578125" hidden="1"/>
    <col min="12289" max="12289" width="4.140625" customWidth="1"/>
    <col min="12290" max="12290" width="18" customWidth="1"/>
    <col min="12291" max="12291" width="11.5703125" customWidth="1"/>
    <col min="12292" max="12292" width="16" customWidth="1"/>
    <col min="12293" max="12293" width="15.28515625" customWidth="1"/>
    <col min="12294" max="12294" width="15.85546875" customWidth="1"/>
    <col min="12295" max="12295" width="16" customWidth="1"/>
    <col min="12296" max="12296" width="12.85546875" customWidth="1"/>
    <col min="12297" max="12297" width="20" customWidth="1"/>
    <col min="12298" max="12298" width="10.5703125" customWidth="1"/>
    <col min="12299" max="12299" width="9.5703125" customWidth="1"/>
    <col min="12300" max="12300" width="11.28515625" customWidth="1"/>
    <col min="12301" max="12301" width="7.42578125" customWidth="1"/>
    <col min="12302" max="12311" width="11.42578125" hidden="1" customWidth="1"/>
    <col min="12312" max="12312" width="3.7109375" customWidth="1"/>
    <col min="12313" max="12544" width="11.42578125" hidden="1"/>
    <col min="12545" max="12545" width="4.140625" customWidth="1"/>
    <col min="12546" max="12546" width="18" customWidth="1"/>
    <col min="12547" max="12547" width="11.5703125" customWidth="1"/>
    <col min="12548" max="12548" width="16" customWidth="1"/>
    <col min="12549" max="12549" width="15.28515625" customWidth="1"/>
    <col min="12550" max="12550" width="15.85546875" customWidth="1"/>
    <col min="12551" max="12551" width="16" customWidth="1"/>
    <col min="12552" max="12552" width="12.85546875" customWidth="1"/>
    <col min="12553" max="12553" width="20" customWidth="1"/>
    <col min="12554" max="12554" width="10.5703125" customWidth="1"/>
    <col min="12555" max="12555" width="9.5703125" customWidth="1"/>
    <col min="12556" max="12556" width="11.28515625" customWidth="1"/>
    <col min="12557" max="12557" width="7.42578125" customWidth="1"/>
    <col min="12558" max="12567" width="11.42578125" hidden="1" customWidth="1"/>
    <col min="12568" max="12568" width="3.7109375" customWidth="1"/>
    <col min="12569" max="12800" width="11.42578125" hidden="1"/>
    <col min="12801" max="12801" width="4.140625" customWidth="1"/>
    <col min="12802" max="12802" width="18" customWidth="1"/>
    <col min="12803" max="12803" width="11.5703125" customWidth="1"/>
    <col min="12804" max="12804" width="16" customWidth="1"/>
    <col min="12805" max="12805" width="15.28515625" customWidth="1"/>
    <col min="12806" max="12806" width="15.85546875" customWidth="1"/>
    <col min="12807" max="12807" width="16" customWidth="1"/>
    <col min="12808" max="12808" width="12.85546875" customWidth="1"/>
    <col min="12809" max="12809" width="20" customWidth="1"/>
    <col min="12810" max="12810" width="10.5703125" customWidth="1"/>
    <col min="12811" max="12811" width="9.5703125" customWidth="1"/>
    <col min="12812" max="12812" width="11.28515625" customWidth="1"/>
    <col min="12813" max="12813" width="7.42578125" customWidth="1"/>
    <col min="12814" max="12823" width="11.42578125" hidden="1" customWidth="1"/>
    <col min="12824" max="12824" width="3.7109375" customWidth="1"/>
    <col min="12825" max="13056" width="11.42578125" hidden="1"/>
    <col min="13057" max="13057" width="4.140625" customWidth="1"/>
    <col min="13058" max="13058" width="18" customWidth="1"/>
    <col min="13059" max="13059" width="11.5703125" customWidth="1"/>
    <col min="13060" max="13060" width="16" customWidth="1"/>
    <col min="13061" max="13061" width="15.28515625" customWidth="1"/>
    <col min="13062" max="13062" width="15.85546875" customWidth="1"/>
    <col min="13063" max="13063" width="16" customWidth="1"/>
    <col min="13064" max="13064" width="12.85546875" customWidth="1"/>
    <col min="13065" max="13065" width="20" customWidth="1"/>
    <col min="13066" max="13066" width="10.5703125" customWidth="1"/>
    <col min="13067" max="13067" width="9.5703125" customWidth="1"/>
    <col min="13068" max="13068" width="11.28515625" customWidth="1"/>
    <col min="13069" max="13069" width="7.42578125" customWidth="1"/>
    <col min="13070" max="13079" width="11.42578125" hidden="1" customWidth="1"/>
    <col min="13080" max="13080" width="3.7109375" customWidth="1"/>
    <col min="13081" max="13312" width="11.42578125" hidden="1"/>
    <col min="13313" max="13313" width="4.140625" customWidth="1"/>
    <col min="13314" max="13314" width="18" customWidth="1"/>
    <col min="13315" max="13315" width="11.5703125" customWidth="1"/>
    <col min="13316" max="13316" width="16" customWidth="1"/>
    <col min="13317" max="13317" width="15.28515625" customWidth="1"/>
    <col min="13318" max="13318" width="15.85546875" customWidth="1"/>
    <col min="13319" max="13319" width="16" customWidth="1"/>
    <col min="13320" max="13320" width="12.85546875" customWidth="1"/>
    <col min="13321" max="13321" width="20" customWidth="1"/>
    <col min="13322" max="13322" width="10.5703125" customWidth="1"/>
    <col min="13323" max="13323" width="9.5703125" customWidth="1"/>
    <col min="13324" max="13324" width="11.28515625" customWidth="1"/>
    <col min="13325" max="13325" width="7.42578125" customWidth="1"/>
    <col min="13326" max="13335" width="11.42578125" hidden="1" customWidth="1"/>
    <col min="13336" max="13336" width="3.7109375" customWidth="1"/>
    <col min="13337" max="13568" width="11.42578125" hidden="1"/>
    <col min="13569" max="13569" width="4.140625" customWidth="1"/>
    <col min="13570" max="13570" width="18" customWidth="1"/>
    <col min="13571" max="13571" width="11.5703125" customWidth="1"/>
    <col min="13572" max="13572" width="16" customWidth="1"/>
    <col min="13573" max="13573" width="15.28515625" customWidth="1"/>
    <col min="13574" max="13574" width="15.85546875" customWidth="1"/>
    <col min="13575" max="13575" width="16" customWidth="1"/>
    <col min="13576" max="13576" width="12.85546875" customWidth="1"/>
    <col min="13577" max="13577" width="20" customWidth="1"/>
    <col min="13578" max="13578" width="10.5703125" customWidth="1"/>
    <col min="13579" max="13579" width="9.5703125" customWidth="1"/>
    <col min="13580" max="13580" width="11.28515625" customWidth="1"/>
    <col min="13581" max="13581" width="7.42578125" customWidth="1"/>
    <col min="13582" max="13591" width="11.42578125" hidden="1" customWidth="1"/>
    <col min="13592" max="13592" width="3.7109375" customWidth="1"/>
    <col min="13593" max="13824" width="11.42578125" hidden="1"/>
    <col min="13825" max="13825" width="4.140625" customWidth="1"/>
    <col min="13826" max="13826" width="18" customWidth="1"/>
    <col min="13827" max="13827" width="11.5703125" customWidth="1"/>
    <col min="13828" max="13828" width="16" customWidth="1"/>
    <col min="13829" max="13829" width="15.28515625" customWidth="1"/>
    <col min="13830" max="13830" width="15.85546875" customWidth="1"/>
    <col min="13831" max="13831" width="16" customWidth="1"/>
    <col min="13832" max="13832" width="12.85546875" customWidth="1"/>
    <col min="13833" max="13833" width="20" customWidth="1"/>
    <col min="13834" max="13834" width="10.5703125" customWidth="1"/>
    <col min="13835" max="13835" width="9.5703125" customWidth="1"/>
    <col min="13836" max="13836" width="11.28515625" customWidth="1"/>
    <col min="13837" max="13837" width="7.42578125" customWidth="1"/>
    <col min="13838" max="13847" width="11.42578125" hidden="1" customWidth="1"/>
    <col min="13848" max="13848" width="3.7109375" customWidth="1"/>
    <col min="13849" max="14080" width="11.42578125" hidden="1"/>
    <col min="14081" max="14081" width="4.140625" customWidth="1"/>
    <col min="14082" max="14082" width="18" customWidth="1"/>
    <col min="14083" max="14083" width="11.5703125" customWidth="1"/>
    <col min="14084" max="14084" width="16" customWidth="1"/>
    <col min="14085" max="14085" width="15.28515625" customWidth="1"/>
    <col min="14086" max="14086" width="15.85546875" customWidth="1"/>
    <col min="14087" max="14087" width="16" customWidth="1"/>
    <col min="14088" max="14088" width="12.85546875" customWidth="1"/>
    <col min="14089" max="14089" width="20" customWidth="1"/>
    <col min="14090" max="14090" width="10.5703125" customWidth="1"/>
    <col min="14091" max="14091" width="9.5703125" customWidth="1"/>
    <col min="14092" max="14092" width="11.28515625" customWidth="1"/>
    <col min="14093" max="14093" width="7.42578125" customWidth="1"/>
    <col min="14094" max="14103" width="11.42578125" hidden="1" customWidth="1"/>
    <col min="14104" max="14104" width="3.7109375" customWidth="1"/>
    <col min="14105" max="14336" width="11.42578125" hidden="1"/>
    <col min="14337" max="14337" width="4.140625" customWidth="1"/>
    <col min="14338" max="14338" width="18" customWidth="1"/>
    <col min="14339" max="14339" width="11.5703125" customWidth="1"/>
    <col min="14340" max="14340" width="16" customWidth="1"/>
    <col min="14341" max="14341" width="15.28515625" customWidth="1"/>
    <col min="14342" max="14342" width="15.85546875" customWidth="1"/>
    <col min="14343" max="14343" width="16" customWidth="1"/>
    <col min="14344" max="14344" width="12.85546875" customWidth="1"/>
    <col min="14345" max="14345" width="20" customWidth="1"/>
    <col min="14346" max="14346" width="10.5703125" customWidth="1"/>
    <col min="14347" max="14347" width="9.5703125" customWidth="1"/>
    <col min="14348" max="14348" width="11.28515625" customWidth="1"/>
    <col min="14349" max="14349" width="7.42578125" customWidth="1"/>
    <col min="14350" max="14359" width="11.42578125" hidden="1" customWidth="1"/>
    <col min="14360" max="14360" width="3.7109375" customWidth="1"/>
    <col min="14361" max="14592" width="11.42578125" hidden="1"/>
    <col min="14593" max="14593" width="4.140625" customWidth="1"/>
    <col min="14594" max="14594" width="18" customWidth="1"/>
    <col min="14595" max="14595" width="11.5703125" customWidth="1"/>
    <col min="14596" max="14596" width="16" customWidth="1"/>
    <col min="14597" max="14597" width="15.28515625" customWidth="1"/>
    <col min="14598" max="14598" width="15.85546875" customWidth="1"/>
    <col min="14599" max="14599" width="16" customWidth="1"/>
    <col min="14600" max="14600" width="12.85546875" customWidth="1"/>
    <col min="14601" max="14601" width="20" customWidth="1"/>
    <col min="14602" max="14602" width="10.5703125" customWidth="1"/>
    <col min="14603" max="14603" width="9.5703125" customWidth="1"/>
    <col min="14604" max="14604" width="11.28515625" customWidth="1"/>
    <col min="14605" max="14605" width="7.42578125" customWidth="1"/>
    <col min="14606" max="14615" width="11.42578125" hidden="1" customWidth="1"/>
    <col min="14616" max="14616" width="3.7109375" customWidth="1"/>
    <col min="14617" max="14848" width="11.42578125" hidden="1"/>
    <col min="14849" max="14849" width="4.140625" customWidth="1"/>
    <col min="14850" max="14850" width="18" customWidth="1"/>
    <col min="14851" max="14851" width="11.5703125" customWidth="1"/>
    <col min="14852" max="14852" width="16" customWidth="1"/>
    <col min="14853" max="14853" width="15.28515625" customWidth="1"/>
    <col min="14854" max="14854" width="15.85546875" customWidth="1"/>
    <col min="14855" max="14855" width="16" customWidth="1"/>
    <col min="14856" max="14856" width="12.85546875" customWidth="1"/>
    <col min="14857" max="14857" width="20" customWidth="1"/>
    <col min="14858" max="14858" width="10.5703125" customWidth="1"/>
    <col min="14859" max="14859" width="9.5703125" customWidth="1"/>
    <col min="14860" max="14860" width="11.28515625" customWidth="1"/>
    <col min="14861" max="14861" width="7.42578125" customWidth="1"/>
    <col min="14862" max="14871" width="11.42578125" hidden="1" customWidth="1"/>
    <col min="14872" max="14872" width="3.7109375" customWidth="1"/>
    <col min="14873" max="15104" width="11.42578125" hidden="1"/>
    <col min="15105" max="15105" width="4.140625" customWidth="1"/>
    <col min="15106" max="15106" width="18" customWidth="1"/>
    <col min="15107" max="15107" width="11.5703125" customWidth="1"/>
    <col min="15108" max="15108" width="16" customWidth="1"/>
    <col min="15109" max="15109" width="15.28515625" customWidth="1"/>
    <col min="15110" max="15110" width="15.85546875" customWidth="1"/>
    <col min="15111" max="15111" width="16" customWidth="1"/>
    <col min="15112" max="15112" width="12.85546875" customWidth="1"/>
    <col min="15113" max="15113" width="20" customWidth="1"/>
    <col min="15114" max="15114" width="10.5703125" customWidth="1"/>
    <col min="15115" max="15115" width="9.5703125" customWidth="1"/>
    <col min="15116" max="15116" width="11.28515625" customWidth="1"/>
    <col min="15117" max="15117" width="7.42578125" customWidth="1"/>
    <col min="15118" max="15127" width="11.42578125" hidden="1" customWidth="1"/>
    <col min="15128" max="15128" width="3.7109375" customWidth="1"/>
    <col min="15129" max="15360" width="11.42578125" hidden="1"/>
    <col min="15361" max="15361" width="4.140625" customWidth="1"/>
    <col min="15362" max="15362" width="18" customWidth="1"/>
    <col min="15363" max="15363" width="11.5703125" customWidth="1"/>
    <col min="15364" max="15364" width="16" customWidth="1"/>
    <col min="15365" max="15365" width="15.28515625" customWidth="1"/>
    <col min="15366" max="15366" width="15.85546875" customWidth="1"/>
    <col min="15367" max="15367" width="16" customWidth="1"/>
    <col min="15368" max="15368" width="12.85546875" customWidth="1"/>
    <col min="15369" max="15369" width="20" customWidth="1"/>
    <col min="15370" max="15370" width="10.5703125" customWidth="1"/>
    <col min="15371" max="15371" width="9.5703125" customWidth="1"/>
    <col min="15372" max="15372" width="11.28515625" customWidth="1"/>
    <col min="15373" max="15373" width="7.42578125" customWidth="1"/>
    <col min="15374" max="15383" width="11.42578125" hidden="1" customWidth="1"/>
    <col min="15384" max="15384" width="3.7109375" customWidth="1"/>
    <col min="15385" max="15616" width="11.42578125" hidden="1"/>
    <col min="15617" max="15617" width="4.140625" customWidth="1"/>
    <col min="15618" max="15618" width="18" customWidth="1"/>
    <col min="15619" max="15619" width="11.5703125" customWidth="1"/>
    <col min="15620" max="15620" width="16" customWidth="1"/>
    <col min="15621" max="15621" width="15.28515625" customWidth="1"/>
    <col min="15622" max="15622" width="15.85546875" customWidth="1"/>
    <col min="15623" max="15623" width="16" customWidth="1"/>
    <col min="15624" max="15624" width="12.85546875" customWidth="1"/>
    <col min="15625" max="15625" width="20" customWidth="1"/>
    <col min="15626" max="15626" width="10.5703125" customWidth="1"/>
    <col min="15627" max="15627" width="9.5703125" customWidth="1"/>
    <col min="15628" max="15628" width="11.28515625" customWidth="1"/>
    <col min="15629" max="15629" width="7.42578125" customWidth="1"/>
    <col min="15630" max="15639" width="11.42578125" hidden="1" customWidth="1"/>
    <col min="15640" max="15640" width="3.7109375" customWidth="1"/>
    <col min="15641" max="15872" width="11.42578125" hidden="1"/>
    <col min="15873" max="15873" width="4.140625" customWidth="1"/>
    <col min="15874" max="15874" width="18" customWidth="1"/>
    <col min="15875" max="15875" width="11.5703125" customWidth="1"/>
    <col min="15876" max="15876" width="16" customWidth="1"/>
    <col min="15877" max="15877" width="15.28515625" customWidth="1"/>
    <col min="15878" max="15878" width="15.85546875" customWidth="1"/>
    <col min="15879" max="15879" width="16" customWidth="1"/>
    <col min="15880" max="15880" width="12.85546875" customWidth="1"/>
    <col min="15881" max="15881" width="20" customWidth="1"/>
    <col min="15882" max="15882" width="10.5703125" customWidth="1"/>
    <col min="15883" max="15883" width="9.5703125" customWidth="1"/>
    <col min="15884" max="15884" width="11.28515625" customWidth="1"/>
    <col min="15885" max="15885" width="7.42578125" customWidth="1"/>
    <col min="15886" max="15895" width="11.42578125" hidden="1" customWidth="1"/>
    <col min="15896" max="15896" width="3.7109375" customWidth="1"/>
    <col min="15897" max="16128" width="11.42578125" hidden="1"/>
    <col min="16129" max="16129" width="4.140625" customWidth="1"/>
    <col min="16130" max="16130" width="18" customWidth="1"/>
    <col min="16131" max="16131" width="11.5703125" customWidth="1"/>
    <col min="16132" max="16132" width="16" customWidth="1"/>
    <col min="16133" max="16133" width="15.28515625" customWidth="1"/>
    <col min="16134" max="16134" width="15.85546875" customWidth="1"/>
    <col min="16135" max="16135" width="16" customWidth="1"/>
    <col min="16136" max="16136" width="12.85546875" customWidth="1"/>
    <col min="16137" max="16137" width="20" customWidth="1"/>
    <col min="16138" max="16138" width="10.5703125" customWidth="1"/>
    <col min="16139" max="16139" width="9.5703125" customWidth="1"/>
    <col min="16140" max="16140" width="11.28515625" customWidth="1"/>
    <col min="16141" max="16141" width="7.42578125" customWidth="1"/>
    <col min="16142" max="16151" width="11.42578125" hidden="1" customWidth="1"/>
    <col min="16152" max="16152" width="3.7109375" customWidth="1"/>
    <col min="16153" max="16384" width="11.42578125" hidden="1"/>
  </cols>
  <sheetData>
    <row r="1" spans="2:32" ht="9.75" customHeight="1" x14ac:dyDescent="0.25">
      <c r="P1" s="25" t="s">
        <v>17</v>
      </c>
    </row>
    <row r="2" spans="2:32" ht="15.75" customHeight="1" x14ac:dyDescent="0.25">
      <c r="B2" s="27"/>
      <c r="C2" s="27"/>
      <c r="D2" s="176"/>
      <c r="E2" s="178"/>
      <c r="F2" s="178"/>
      <c r="G2" s="178"/>
      <c r="H2" s="178"/>
      <c r="I2" s="178"/>
      <c r="J2" s="178"/>
      <c r="K2" s="179"/>
      <c r="L2" s="28"/>
      <c r="N2" s="29" t="s">
        <v>18</v>
      </c>
      <c r="O2" s="29" t="s">
        <v>19</v>
      </c>
      <c r="P2" s="25" t="s">
        <v>20</v>
      </c>
      <c r="Q2" s="25" t="s">
        <v>21</v>
      </c>
      <c r="R2" s="30"/>
      <c r="S2" s="31"/>
      <c r="T2" s="31"/>
      <c r="U2" s="31"/>
      <c r="V2" s="31"/>
      <c r="W2" s="31"/>
      <c r="X2" s="32"/>
      <c r="Y2" s="33"/>
      <c r="Z2" s="33"/>
      <c r="AA2" s="33"/>
      <c r="AB2" s="33"/>
      <c r="AC2" s="33"/>
      <c r="AD2" s="33"/>
      <c r="AE2" s="33"/>
      <c r="AF2" s="33"/>
    </row>
    <row r="3" spans="2:32" ht="15.75" customHeight="1" x14ac:dyDescent="0.25">
      <c r="B3" s="34"/>
      <c r="C3" s="34"/>
      <c r="D3" s="177"/>
      <c r="E3" s="180"/>
      <c r="F3" s="180"/>
      <c r="G3" s="180"/>
      <c r="H3" s="180"/>
      <c r="I3" s="180"/>
      <c r="J3" s="180"/>
      <c r="K3" s="181"/>
      <c r="L3" s="35"/>
      <c r="N3" s="29" t="s">
        <v>22</v>
      </c>
      <c r="O3" s="29" t="s">
        <v>23</v>
      </c>
      <c r="P3" s="25" t="s">
        <v>24</v>
      </c>
      <c r="Q3" s="31" t="s">
        <v>25</v>
      </c>
      <c r="R3" s="30"/>
      <c r="S3" s="31"/>
      <c r="T3" s="31"/>
      <c r="U3" s="31"/>
      <c r="V3" s="31"/>
      <c r="W3" s="31"/>
      <c r="X3" s="32"/>
      <c r="Y3" s="33"/>
      <c r="Z3" s="33"/>
      <c r="AA3" s="33"/>
      <c r="AB3" s="33"/>
      <c r="AC3" s="33"/>
      <c r="AD3" s="33"/>
      <c r="AE3" s="33"/>
      <c r="AF3" s="33"/>
    </row>
    <row r="4" spans="2:32" ht="15.75" customHeight="1" x14ac:dyDescent="0.25">
      <c r="B4" s="34"/>
      <c r="C4" s="34"/>
      <c r="D4" s="177"/>
      <c r="E4" s="182"/>
      <c r="F4" s="182"/>
      <c r="G4" s="182"/>
      <c r="H4" s="182"/>
      <c r="I4" s="183"/>
      <c r="J4" s="183"/>
      <c r="K4" s="184"/>
      <c r="L4" s="35"/>
      <c r="M4" s="36"/>
      <c r="N4" s="29" t="s">
        <v>26</v>
      </c>
      <c r="O4" s="29" t="s">
        <v>27</v>
      </c>
      <c r="P4" s="25" t="s">
        <v>28</v>
      </c>
      <c r="Q4" s="37" t="s">
        <v>29</v>
      </c>
      <c r="R4" s="30"/>
      <c r="S4" s="31"/>
      <c r="T4" s="31"/>
      <c r="U4" s="31"/>
      <c r="V4" s="31"/>
      <c r="W4" s="31"/>
      <c r="X4" s="32"/>
      <c r="Y4" s="33"/>
      <c r="Z4" s="33"/>
      <c r="AA4" s="33"/>
      <c r="AB4" s="33"/>
      <c r="AC4" s="33"/>
      <c r="AD4" s="33"/>
      <c r="AE4" s="33"/>
      <c r="AF4" s="33"/>
    </row>
    <row r="5" spans="2:32" ht="15.75" customHeight="1" x14ac:dyDescent="0.25">
      <c r="B5" s="34"/>
      <c r="C5" s="34"/>
      <c r="D5" s="177"/>
      <c r="E5" s="182"/>
      <c r="F5" s="182"/>
      <c r="G5" s="182"/>
      <c r="H5" s="182"/>
      <c r="I5" s="182"/>
      <c r="J5" s="182"/>
      <c r="K5" s="185"/>
      <c r="L5" s="35"/>
      <c r="M5" s="36"/>
      <c r="N5" s="38" t="s">
        <v>30</v>
      </c>
      <c r="O5" s="38"/>
      <c r="P5" s="25" t="s">
        <v>31</v>
      </c>
      <c r="Q5" s="31" t="s">
        <v>32</v>
      </c>
      <c r="R5" s="30"/>
      <c r="S5" s="31"/>
      <c r="T5" s="31"/>
      <c r="U5" s="31"/>
      <c r="V5" s="31"/>
      <c r="W5" s="31"/>
      <c r="X5" s="32"/>
      <c r="Y5" s="33"/>
      <c r="Z5" s="33"/>
      <c r="AA5" s="33"/>
      <c r="AB5" s="33"/>
      <c r="AC5" s="33"/>
      <c r="AD5" s="33"/>
      <c r="AE5" s="33"/>
      <c r="AF5" s="33"/>
    </row>
    <row r="6" spans="2:32" ht="15" customHeight="1" thickBot="1" x14ac:dyDescent="0.3">
      <c r="B6" s="34"/>
      <c r="C6" s="39"/>
      <c r="D6" s="40"/>
      <c r="E6" s="40"/>
      <c r="F6" s="40"/>
      <c r="G6" s="40"/>
      <c r="H6" s="40"/>
      <c r="I6" s="40"/>
      <c r="J6" s="40"/>
      <c r="K6" s="41"/>
      <c r="L6" s="35"/>
      <c r="M6" s="36"/>
      <c r="N6" s="38" t="s">
        <v>33</v>
      </c>
      <c r="O6" s="38"/>
      <c r="P6" s="25" t="s">
        <v>34</v>
      </c>
      <c r="Q6" s="25" t="s">
        <v>35</v>
      </c>
      <c r="R6" s="30"/>
      <c r="S6" s="31"/>
      <c r="T6" s="31"/>
      <c r="U6" s="31"/>
      <c r="V6" s="31"/>
      <c r="W6" s="31"/>
      <c r="X6" s="32"/>
      <c r="Y6" s="33"/>
      <c r="Z6" s="33"/>
      <c r="AA6" s="33"/>
      <c r="AB6" s="33"/>
      <c r="AC6" s="33"/>
      <c r="AD6" s="33"/>
      <c r="AE6" s="33"/>
      <c r="AF6" s="33"/>
    </row>
    <row r="7" spans="2:32" ht="15" customHeight="1" thickBot="1" x14ac:dyDescent="0.3">
      <c r="B7" s="34"/>
      <c r="C7" s="162" t="s">
        <v>36</v>
      </c>
      <c r="D7" s="163"/>
      <c r="E7" s="164" t="s">
        <v>37</v>
      </c>
      <c r="F7" s="165"/>
      <c r="G7" s="42" t="s">
        <v>38</v>
      </c>
      <c r="H7" s="43">
        <v>3</v>
      </c>
      <c r="I7" s="42" t="s">
        <v>39</v>
      </c>
      <c r="J7" s="166">
        <v>41337</v>
      </c>
      <c r="K7" s="167"/>
      <c r="L7" s="35"/>
      <c r="M7" s="36"/>
      <c r="N7" s="38" t="s">
        <v>40</v>
      </c>
      <c r="O7" s="38"/>
      <c r="P7" s="25" t="s">
        <v>41</v>
      </c>
      <c r="Q7" s="31" t="s">
        <v>42</v>
      </c>
      <c r="R7" s="30"/>
      <c r="S7" s="31"/>
      <c r="T7" s="31"/>
      <c r="U7" s="31"/>
      <c r="V7" s="31"/>
      <c r="W7" s="31"/>
      <c r="X7" s="32"/>
      <c r="Y7" s="33"/>
      <c r="Z7" s="33"/>
      <c r="AA7" s="33"/>
      <c r="AB7" s="33"/>
      <c r="AC7" s="33"/>
      <c r="AD7" s="33"/>
      <c r="AE7" s="33"/>
      <c r="AF7" s="33"/>
    </row>
    <row r="8" spans="2:32" ht="9.75" customHeight="1" x14ac:dyDescent="0.25">
      <c r="B8" s="39"/>
      <c r="C8" s="40"/>
      <c r="D8" s="40"/>
      <c r="E8" s="40"/>
      <c r="F8" s="40"/>
      <c r="G8" s="40"/>
      <c r="H8" s="40"/>
      <c r="I8" s="40"/>
      <c r="J8" s="40"/>
      <c r="K8" s="40"/>
      <c r="L8" s="41"/>
      <c r="M8" s="36"/>
      <c r="N8" s="29" t="s">
        <v>43</v>
      </c>
      <c r="O8" s="29"/>
      <c r="P8" s="25" t="s">
        <v>44</v>
      </c>
      <c r="Q8" s="31" t="s">
        <v>45</v>
      </c>
      <c r="R8" s="30"/>
      <c r="S8" s="31"/>
      <c r="T8" s="31"/>
      <c r="U8" s="31"/>
      <c r="V8" s="31"/>
      <c r="W8" s="31"/>
      <c r="X8" s="32"/>
      <c r="Y8" s="33"/>
      <c r="Z8" s="33"/>
      <c r="AA8" s="33"/>
      <c r="AB8" s="33"/>
      <c r="AC8" s="33"/>
      <c r="AD8" s="33"/>
      <c r="AE8" s="33"/>
      <c r="AF8" s="33"/>
    </row>
    <row r="9" spans="2:32" ht="19.5" customHeight="1" x14ac:dyDescent="0.25">
      <c r="B9" s="168" t="s">
        <v>46</v>
      </c>
      <c r="C9" s="169"/>
      <c r="D9" s="169"/>
      <c r="E9" s="169"/>
      <c r="F9" s="169"/>
      <c r="G9" s="169"/>
      <c r="H9" s="169"/>
      <c r="I9" s="169"/>
      <c r="J9" s="169"/>
      <c r="K9" s="169"/>
      <c r="L9" s="170"/>
      <c r="M9" s="36"/>
      <c r="N9" s="29" t="s">
        <v>47</v>
      </c>
      <c r="O9" s="29"/>
      <c r="P9" s="25" t="s">
        <v>48</v>
      </c>
      <c r="Q9" s="31" t="s">
        <v>49</v>
      </c>
      <c r="R9" s="30"/>
      <c r="S9" s="31"/>
      <c r="T9" s="31"/>
      <c r="U9" s="31"/>
      <c r="V9" s="31"/>
      <c r="W9" s="31"/>
      <c r="X9" s="32"/>
      <c r="Y9" s="33"/>
      <c r="Z9" s="33"/>
      <c r="AA9" s="33"/>
      <c r="AB9" s="33"/>
      <c r="AC9" s="33"/>
      <c r="AD9" s="33"/>
      <c r="AE9" s="33"/>
      <c r="AF9" s="33"/>
    </row>
    <row r="10" spans="2:32" ht="25.5" customHeight="1" x14ac:dyDescent="0.25">
      <c r="B10" s="171"/>
      <c r="C10" s="156" t="s">
        <v>50</v>
      </c>
      <c r="D10" s="156"/>
      <c r="E10" s="172" t="s">
        <v>51</v>
      </c>
      <c r="F10" s="172"/>
      <c r="G10" s="172"/>
      <c r="H10" s="172"/>
      <c r="I10" s="172"/>
      <c r="J10" s="44" t="s">
        <v>52</v>
      </c>
      <c r="K10" s="173" t="s">
        <v>132</v>
      </c>
      <c r="L10" s="173"/>
      <c r="M10" s="45"/>
      <c r="N10" s="29" t="s">
        <v>53</v>
      </c>
      <c r="O10" s="29"/>
      <c r="P10" s="31" t="s">
        <v>54</v>
      </c>
      <c r="Q10" s="46"/>
      <c r="R10" s="30"/>
      <c r="S10" s="31"/>
      <c r="T10" s="31"/>
      <c r="U10" s="31"/>
      <c r="V10" s="31"/>
      <c r="W10" s="31"/>
      <c r="X10" s="32"/>
      <c r="Y10" s="33"/>
      <c r="Z10" s="33"/>
      <c r="AA10" s="33"/>
      <c r="AB10" s="33"/>
      <c r="AC10" s="33"/>
      <c r="AD10" s="33"/>
      <c r="AE10" s="33"/>
      <c r="AF10" s="33"/>
    </row>
    <row r="11" spans="2:32" ht="22.5" customHeight="1" x14ac:dyDescent="0.25">
      <c r="B11" s="171"/>
      <c r="C11" s="139" t="s">
        <v>55</v>
      </c>
      <c r="D11" s="139"/>
      <c r="E11" s="174">
        <v>43683</v>
      </c>
      <c r="F11" s="175"/>
      <c r="G11" s="175"/>
      <c r="H11" s="175"/>
      <c r="I11" s="175"/>
      <c r="J11" s="175"/>
      <c r="K11" s="44" t="s">
        <v>56</v>
      </c>
      <c r="L11" s="111">
        <v>1</v>
      </c>
      <c r="M11" s="45"/>
      <c r="N11" s="29" t="s">
        <v>57</v>
      </c>
      <c r="O11" s="29"/>
      <c r="P11" s="31" t="s">
        <v>58</v>
      </c>
      <c r="Q11" s="47"/>
      <c r="R11" s="48"/>
      <c r="S11" s="31"/>
      <c r="T11" s="31"/>
      <c r="U11" s="31"/>
      <c r="V11" s="31"/>
      <c r="W11" s="31"/>
      <c r="X11" s="32"/>
      <c r="Y11" s="33"/>
      <c r="Z11" s="33"/>
      <c r="AA11" s="33"/>
      <c r="AB11" s="33"/>
      <c r="AC11" s="33"/>
      <c r="AD11" s="33"/>
      <c r="AE11" s="33"/>
      <c r="AF11" s="33"/>
    </row>
    <row r="12" spans="2:32" ht="27" customHeight="1" x14ac:dyDescent="0.25">
      <c r="B12" s="171"/>
      <c r="C12" s="146" t="s">
        <v>59</v>
      </c>
      <c r="D12" s="146"/>
      <c r="E12" s="146"/>
      <c r="F12" s="186" t="s">
        <v>60</v>
      </c>
      <c r="G12" s="187"/>
      <c r="H12" s="187"/>
      <c r="I12" s="187"/>
      <c r="J12" s="187"/>
      <c r="K12" s="187"/>
      <c r="L12" s="187"/>
      <c r="M12" s="45"/>
      <c r="N12" s="29" t="s">
        <v>61</v>
      </c>
      <c r="O12" s="29"/>
      <c r="P12" s="31" t="s">
        <v>62</v>
      </c>
      <c r="Q12" s="47"/>
      <c r="R12" s="48"/>
      <c r="S12" s="31"/>
      <c r="T12" s="31"/>
      <c r="U12" s="31"/>
      <c r="V12" s="31"/>
      <c r="W12" s="31"/>
      <c r="X12" s="32"/>
      <c r="Y12" s="33"/>
      <c r="Z12" s="33"/>
      <c r="AA12" s="33"/>
      <c r="AB12" s="33"/>
      <c r="AC12" s="33"/>
      <c r="AD12" s="33"/>
      <c r="AE12" s="33"/>
      <c r="AF12" s="33"/>
    </row>
    <row r="13" spans="2:32" ht="29.25" customHeight="1" x14ac:dyDescent="0.25">
      <c r="B13" s="171"/>
      <c r="C13" s="146" t="s">
        <v>63</v>
      </c>
      <c r="D13" s="146"/>
      <c r="E13" s="188"/>
      <c r="F13" s="188"/>
      <c r="G13" s="188"/>
      <c r="H13" s="188"/>
      <c r="I13" s="49" t="s">
        <v>64</v>
      </c>
      <c r="J13" s="189" t="s">
        <v>23</v>
      </c>
      <c r="K13" s="190"/>
      <c r="L13" s="190"/>
      <c r="M13" s="45"/>
      <c r="N13" s="29" t="s">
        <v>65</v>
      </c>
      <c r="O13" s="37"/>
      <c r="P13" s="37"/>
      <c r="Q13" s="37"/>
      <c r="R13" s="50"/>
      <c r="S13" s="31"/>
      <c r="T13" s="31"/>
      <c r="U13" s="31"/>
      <c r="V13" s="31"/>
      <c r="W13" s="31"/>
      <c r="X13" s="32"/>
      <c r="Y13" s="33"/>
      <c r="Z13" s="33"/>
      <c r="AA13" s="33"/>
      <c r="AB13" s="33"/>
      <c r="AC13" s="33"/>
      <c r="AD13" s="33"/>
      <c r="AE13" s="33"/>
      <c r="AF13" s="33"/>
    </row>
    <row r="14" spans="2:32" ht="48" customHeight="1" x14ac:dyDescent="0.25">
      <c r="B14" s="171"/>
      <c r="C14" s="160" t="s">
        <v>66</v>
      </c>
      <c r="D14" s="161"/>
      <c r="E14" s="157" t="s">
        <v>67</v>
      </c>
      <c r="F14" s="157"/>
      <c r="G14" s="157"/>
      <c r="H14" s="157"/>
      <c r="I14" s="157"/>
      <c r="J14" s="157"/>
      <c r="K14" s="157"/>
      <c r="L14" s="157"/>
      <c r="M14" s="45"/>
      <c r="N14" s="29" t="s">
        <v>68</v>
      </c>
      <c r="O14" s="37"/>
      <c r="P14" s="37"/>
      <c r="Q14" s="37"/>
      <c r="R14" s="50"/>
      <c r="S14" s="31"/>
      <c r="T14" s="31"/>
      <c r="U14" s="31"/>
      <c r="V14" s="31"/>
      <c r="W14" s="31"/>
      <c r="X14" s="32"/>
      <c r="Y14" s="33"/>
      <c r="Z14" s="33"/>
      <c r="AA14" s="33"/>
      <c r="AB14" s="33"/>
      <c r="AC14" s="33"/>
      <c r="AD14" s="33"/>
      <c r="AE14" s="33"/>
      <c r="AF14" s="33"/>
    </row>
    <row r="15" spans="2:32" ht="9" customHeight="1" x14ac:dyDescent="0.25">
      <c r="B15" s="134"/>
      <c r="C15" s="134"/>
      <c r="D15" s="134"/>
      <c r="E15" s="159"/>
      <c r="F15" s="159"/>
      <c r="G15" s="159"/>
      <c r="H15" s="159"/>
      <c r="I15" s="159"/>
      <c r="J15" s="159"/>
      <c r="K15" s="159"/>
      <c r="L15" s="159"/>
      <c r="M15" s="45"/>
      <c r="N15" s="29" t="s">
        <v>69</v>
      </c>
      <c r="O15" s="37"/>
      <c r="P15" s="37"/>
      <c r="Q15" s="37"/>
      <c r="R15" s="50"/>
      <c r="S15" s="51"/>
      <c r="T15" s="51"/>
      <c r="U15" s="31"/>
      <c r="V15" s="31"/>
      <c r="W15" s="31"/>
      <c r="X15" s="32"/>
      <c r="Y15" s="33"/>
      <c r="Z15" s="33"/>
      <c r="AA15" s="33"/>
      <c r="AB15" s="33"/>
      <c r="AC15" s="33"/>
      <c r="AD15" s="33"/>
      <c r="AE15" s="33"/>
      <c r="AF15" s="33"/>
    </row>
    <row r="16" spans="2:32" ht="17.25" customHeight="1" x14ac:dyDescent="0.25">
      <c r="B16" s="135" t="s">
        <v>70</v>
      </c>
      <c r="C16" s="136"/>
      <c r="D16" s="136"/>
      <c r="E16" s="136"/>
      <c r="F16" s="136"/>
      <c r="G16" s="136"/>
      <c r="H16" s="136"/>
      <c r="I16" s="136"/>
      <c r="J16" s="136"/>
      <c r="K16" s="136"/>
      <c r="L16" s="158"/>
      <c r="M16" s="45"/>
      <c r="N16" s="29" t="s">
        <v>60</v>
      </c>
      <c r="O16" s="29"/>
      <c r="P16" s="31"/>
      <c r="Q16" s="47"/>
      <c r="R16" s="48"/>
      <c r="S16" s="51"/>
      <c r="T16" s="51"/>
      <c r="U16" s="31"/>
      <c r="V16" s="31"/>
      <c r="W16" s="31"/>
      <c r="X16" s="32"/>
      <c r="Y16" s="33"/>
      <c r="Z16" s="33"/>
      <c r="AA16" s="33"/>
      <c r="AB16" s="33"/>
      <c r="AC16" s="33"/>
      <c r="AD16" s="33"/>
      <c r="AE16" s="33"/>
      <c r="AF16" s="33"/>
    </row>
    <row r="17" spans="2:32" ht="52.5" customHeight="1" x14ac:dyDescent="0.25">
      <c r="B17" s="52"/>
      <c r="C17" s="139" t="s">
        <v>71</v>
      </c>
      <c r="D17" s="139"/>
      <c r="E17" s="157" t="s">
        <v>72</v>
      </c>
      <c r="F17" s="157"/>
      <c r="G17" s="157"/>
      <c r="H17" s="157"/>
      <c r="I17" s="157"/>
      <c r="J17" s="157"/>
      <c r="K17" s="157"/>
      <c r="L17" s="157"/>
      <c r="M17" s="53"/>
      <c r="N17" s="37"/>
      <c r="O17" s="29"/>
      <c r="P17" s="37"/>
      <c r="Q17" s="37"/>
      <c r="R17" s="48"/>
      <c r="S17" s="51"/>
      <c r="T17" s="51"/>
      <c r="U17" s="31"/>
      <c r="V17" s="31"/>
      <c r="W17" s="31"/>
      <c r="X17" s="32"/>
      <c r="Y17" s="33"/>
      <c r="Z17" s="33"/>
      <c r="AA17" s="33"/>
      <c r="AB17" s="33"/>
      <c r="AC17" s="33"/>
      <c r="AD17" s="33"/>
      <c r="AE17" s="33"/>
      <c r="AF17" s="33"/>
    </row>
    <row r="18" spans="2:32" ht="27" customHeight="1" x14ac:dyDescent="0.25">
      <c r="B18" s="52"/>
      <c r="C18" s="139" t="s">
        <v>73</v>
      </c>
      <c r="D18" s="139"/>
      <c r="E18" s="157" t="s">
        <v>74</v>
      </c>
      <c r="F18" s="157"/>
      <c r="G18" s="157"/>
      <c r="H18" s="157"/>
      <c r="I18" s="157"/>
      <c r="J18" s="157"/>
      <c r="K18" s="157"/>
      <c r="L18" s="157"/>
      <c r="M18" s="53"/>
      <c r="O18" s="54"/>
      <c r="P18" s="55"/>
      <c r="Q18" s="31"/>
      <c r="R18" s="30"/>
      <c r="S18" s="31"/>
      <c r="T18" s="31"/>
      <c r="U18" s="31"/>
      <c r="V18" s="31"/>
      <c r="W18" s="31"/>
      <c r="X18" s="32"/>
      <c r="Y18" s="33"/>
      <c r="Z18" s="33"/>
      <c r="AA18" s="33"/>
      <c r="AB18" s="33"/>
      <c r="AC18" s="33"/>
      <c r="AD18" s="33"/>
      <c r="AE18" s="33"/>
      <c r="AF18" s="33"/>
    </row>
    <row r="19" spans="2:32" ht="41.25" customHeight="1" x14ac:dyDescent="0.25">
      <c r="B19" s="52"/>
      <c r="C19" s="139" t="s">
        <v>75</v>
      </c>
      <c r="D19" s="139"/>
      <c r="E19" s="157" t="s">
        <v>76</v>
      </c>
      <c r="F19" s="157"/>
      <c r="G19" s="157"/>
      <c r="H19" s="157"/>
      <c r="I19" s="157"/>
      <c r="J19" s="157"/>
      <c r="K19" s="157"/>
      <c r="L19" s="157"/>
      <c r="M19" s="45"/>
      <c r="O19" s="54"/>
      <c r="P19" s="55"/>
      <c r="Q19" s="51"/>
      <c r="R19" s="24"/>
      <c r="S19" s="31"/>
      <c r="T19" s="31"/>
      <c r="U19" s="31"/>
      <c r="V19" s="31"/>
      <c r="W19" s="31"/>
      <c r="X19" s="32"/>
      <c r="Y19" s="33"/>
      <c r="Z19" s="33"/>
      <c r="AA19" s="33"/>
      <c r="AB19" s="33"/>
      <c r="AC19" s="33"/>
      <c r="AD19" s="33"/>
      <c r="AE19" s="33"/>
      <c r="AF19" s="33"/>
    </row>
    <row r="20" spans="2:32" ht="41.25" customHeight="1" x14ac:dyDescent="0.25">
      <c r="B20" s="56"/>
      <c r="C20" s="146" t="s">
        <v>77</v>
      </c>
      <c r="D20" s="146"/>
      <c r="E20" s="148" t="s">
        <v>78</v>
      </c>
      <c r="F20" s="148"/>
      <c r="G20" s="148"/>
      <c r="H20" s="148"/>
      <c r="I20" s="148"/>
      <c r="J20" s="148"/>
      <c r="K20" s="148"/>
      <c r="L20" s="148"/>
      <c r="M20" s="57"/>
      <c r="O20" s="54"/>
      <c r="P20" s="55"/>
      <c r="Q20" s="51"/>
      <c r="R20" s="24"/>
      <c r="S20" s="51"/>
      <c r="T20" s="51"/>
      <c r="U20" s="31"/>
      <c r="V20" s="31"/>
      <c r="W20" s="31"/>
      <c r="X20" s="32"/>
      <c r="Y20" s="33"/>
      <c r="Z20" s="33"/>
      <c r="AA20" s="33"/>
      <c r="AB20" s="33"/>
      <c r="AC20" s="33"/>
      <c r="AD20" s="33"/>
      <c r="AE20" s="33"/>
      <c r="AF20" s="33"/>
    </row>
    <row r="21" spans="2:32" ht="8.25" customHeight="1" x14ac:dyDescent="0.25">
      <c r="B21" s="134"/>
      <c r="C21" s="134"/>
      <c r="D21" s="134"/>
      <c r="E21" s="134"/>
      <c r="F21" s="134"/>
      <c r="G21" s="134"/>
      <c r="H21" s="134"/>
      <c r="I21" s="134"/>
      <c r="J21" s="134"/>
      <c r="K21" s="134"/>
      <c r="L21" s="134"/>
      <c r="M21" s="45"/>
      <c r="O21" s="29"/>
      <c r="P21" s="55"/>
      <c r="Q21" s="31"/>
      <c r="R21" s="30"/>
      <c r="S21" s="31"/>
      <c r="T21" s="31"/>
      <c r="U21" s="31"/>
      <c r="V21" s="31"/>
      <c r="W21" s="31"/>
      <c r="X21" s="32"/>
      <c r="Y21" s="33"/>
      <c r="Z21" s="33"/>
      <c r="AA21" s="33"/>
      <c r="AB21" s="33"/>
      <c r="AC21" s="33"/>
      <c r="AD21" s="33"/>
      <c r="AE21" s="33"/>
      <c r="AF21" s="33"/>
    </row>
    <row r="22" spans="2:32" ht="15.75" customHeight="1" x14ac:dyDescent="0.25">
      <c r="B22" s="135" t="s">
        <v>79</v>
      </c>
      <c r="C22" s="136"/>
      <c r="D22" s="136"/>
      <c r="E22" s="136"/>
      <c r="F22" s="136"/>
      <c r="G22" s="136"/>
      <c r="H22" s="136"/>
      <c r="I22" s="136"/>
      <c r="J22" s="136"/>
      <c r="K22" s="136"/>
      <c r="L22" s="158"/>
      <c r="M22" s="45"/>
      <c r="O22" s="29"/>
      <c r="P22" s="55"/>
      <c r="Q22" s="31"/>
      <c r="R22" s="30"/>
      <c r="S22" s="31"/>
      <c r="T22" s="31"/>
      <c r="U22" s="31"/>
      <c r="V22" s="31"/>
      <c r="W22" s="31"/>
      <c r="X22" s="32"/>
      <c r="Y22" s="33"/>
      <c r="Z22" s="33"/>
      <c r="AA22" s="33"/>
      <c r="AB22" s="33"/>
      <c r="AC22" s="33"/>
      <c r="AD22" s="33"/>
      <c r="AE22" s="33"/>
      <c r="AF22" s="33"/>
    </row>
    <row r="23" spans="2:32" x14ac:dyDescent="0.25">
      <c r="B23" s="34"/>
      <c r="C23" s="146" t="s">
        <v>80</v>
      </c>
      <c r="D23" s="146"/>
      <c r="E23" s="148" t="s">
        <v>81</v>
      </c>
      <c r="F23" s="148"/>
      <c r="G23" s="148"/>
      <c r="H23" s="148"/>
      <c r="I23" s="148"/>
      <c r="J23" s="148"/>
      <c r="K23" s="148"/>
      <c r="L23" s="148"/>
      <c r="M23" s="58"/>
      <c r="N23" s="59"/>
      <c r="O23" s="59"/>
      <c r="P23" s="59"/>
      <c r="Q23" s="59"/>
      <c r="R23" s="60"/>
      <c r="S23" s="61"/>
      <c r="T23" s="51"/>
      <c r="U23" s="51"/>
      <c r="V23" s="51"/>
      <c r="W23" s="51"/>
    </row>
    <row r="24" spans="2:32" x14ac:dyDescent="0.25">
      <c r="B24" s="34"/>
      <c r="C24" s="146"/>
      <c r="D24" s="146"/>
      <c r="E24" s="148"/>
      <c r="F24" s="148"/>
      <c r="G24" s="148"/>
      <c r="H24" s="148"/>
      <c r="I24" s="148"/>
      <c r="J24" s="148"/>
      <c r="K24" s="148"/>
      <c r="L24" s="148"/>
      <c r="M24" s="45"/>
      <c r="N24" s="59"/>
      <c r="O24" s="59"/>
      <c r="P24" s="59"/>
      <c r="Q24" s="59"/>
      <c r="R24" s="60"/>
      <c r="S24" s="61"/>
      <c r="T24" s="51"/>
      <c r="U24" s="51"/>
      <c r="V24" s="51"/>
      <c r="W24" s="51"/>
    </row>
    <row r="25" spans="2:32" ht="7.5" customHeight="1" x14ac:dyDescent="0.25">
      <c r="B25" s="34"/>
      <c r="C25" s="146"/>
      <c r="D25" s="146"/>
      <c r="E25" s="148"/>
      <c r="F25" s="148"/>
      <c r="G25" s="148"/>
      <c r="H25" s="148"/>
      <c r="I25" s="148"/>
      <c r="J25" s="148"/>
      <c r="K25" s="148"/>
      <c r="L25" s="148"/>
      <c r="M25" s="53"/>
      <c r="N25" s="59"/>
      <c r="O25" s="59"/>
      <c r="P25" s="59"/>
      <c r="Q25" s="59"/>
      <c r="R25" s="60"/>
      <c r="S25" s="61"/>
      <c r="T25" s="51"/>
      <c r="U25" s="51"/>
      <c r="V25" s="51"/>
      <c r="W25" s="51"/>
    </row>
    <row r="26" spans="2:32" ht="12" customHeight="1" x14ac:dyDescent="0.25">
      <c r="B26" s="34"/>
      <c r="C26" s="149" t="s">
        <v>82</v>
      </c>
      <c r="D26" s="150"/>
      <c r="E26" s="155" t="s">
        <v>83</v>
      </c>
      <c r="F26" s="155"/>
      <c r="G26" s="155"/>
      <c r="H26" s="155"/>
      <c r="I26" s="155"/>
      <c r="J26" s="155"/>
      <c r="K26" s="155"/>
      <c r="L26" s="155"/>
      <c r="M26" s="53"/>
      <c r="N26" s="59"/>
      <c r="O26" s="62" t="s">
        <v>84</v>
      </c>
      <c r="P26" s="59"/>
      <c r="Q26" s="59"/>
      <c r="R26" s="60"/>
      <c r="S26" s="61"/>
      <c r="T26" s="51"/>
      <c r="U26" s="51"/>
      <c r="V26" s="51"/>
      <c r="W26" s="51"/>
    </row>
    <row r="27" spans="2:32" ht="12.75" customHeight="1" x14ac:dyDescent="0.25">
      <c r="B27" s="34"/>
      <c r="C27" s="151"/>
      <c r="D27" s="152"/>
      <c r="E27" s="155"/>
      <c r="F27" s="155"/>
      <c r="G27" s="155"/>
      <c r="H27" s="155"/>
      <c r="I27" s="155"/>
      <c r="J27" s="155"/>
      <c r="K27" s="155"/>
      <c r="L27" s="155"/>
      <c r="M27" s="53"/>
      <c r="N27" s="59"/>
      <c r="O27" s="62" t="s">
        <v>83</v>
      </c>
      <c r="P27" s="59"/>
      <c r="Q27" s="59"/>
      <c r="R27" s="60"/>
      <c r="S27" s="61"/>
      <c r="T27" s="51"/>
      <c r="U27" s="51"/>
      <c r="V27" s="51"/>
      <c r="W27" s="51"/>
    </row>
    <row r="28" spans="2:32" ht="12.75" customHeight="1" x14ac:dyDescent="0.25">
      <c r="B28" s="34"/>
      <c r="C28" s="153"/>
      <c r="D28" s="154"/>
      <c r="E28" s="155"/>
      <c r="F28" s="155"/>
      <c r="G28" s="155"/>
      <c r="H28" s="155"/>
      <c r="I28" s="155"/>
      <c r="J28" s="155"/>
      <c r="K28" s="155"/>
      <c r="L28" s="155"/>
      <c r="M28" s="36"/>
      <c r="N28" s="63" t="s">
        <v>85</v>
      </c>
      <c r="O28" s="63" t="s">
        <v>86</v>
      </c>
      <c r="P28" s="61"/>
      <c r="Q28" s="61"/>
      <c r="R28" s="36"/>
      <c r="S28" s="61"/>
      <c r="T28" s="51"/>
      <c r="U28" s="51"/>
      <c r="V28" s="51"/>
      <c r="W28" s="51"/>
    </row>
    <row r="29" spans="2:32" ht="21.75" customHeight="1" x14ac:dyDescent="0.25">
      <c r="B29" s="39"/>
      <c r="C29" s="156" t="s">
        <v>87</v>
      </c>
      <c r="D29" s="156"/>
      <c r="E29" s="147" t="s">
        <v>88</v>
      </c>
      <c r="F29" s="147"/>
      <c r="G29" s="147"/>
      <c r="H29" s="147"/>
      <c r="I29" s="147"/>
      <c r="J29" s="147"/>
      <c r="K29" s="147"/>
      <c r="L29" s="147"/>
      <c r="M29" s="36"/>
      <c r="N29" s="63" t="s">
        <v>88</v>
      </c>
      <c r="O29" s="61"/>
      <c r="P29" s="61"/>
      <c r="Q29" s="61"/>
      <c r="R29" s="36"/>
      <c r="S29" s="61"/>
      <c r="T29" s="51"/>
      <c r="U29" s="51"/>
      <c r="V29" s="51"/>
      <c r="W29" s="51"/>
    </row>
    <row r="30" spans="2:32" ht="9.75" customHeight="1" x14ac:dyDescent="0.25">
      <c r="B30" s="134"/>
      <c r="C30" s="134"/>
      <c r="D30" s="134"/>
      <c r="E30" s="134"/>
      <c r="F30" s="134"/>
      <c r="G30" s="134"/>
      <c r="H30" s="134"/>
      <c r="I30" s="134"/>
      <c r="J30" s="134"/>
      <c r="K30" s="134"/>
      <c r="L30" s="134"/>
      <c r="M30" s="45"/>
      <c r="N30" s="64"/>
      <c r="O30" s="64"/>
      <c r="P30" s="64"/>
      <c r="Q30" s="64"/>
      <c r="R30" s="45"/>
      <c r="S30" s="61"/>
      <c r="T30" s="51"/>
      <c r="U30" s="51"/>
      <c r="V30" s="51"/>
      <c r="W30" s="51"/>
    </row>
    <row r="31" spans="2:32" ht="17.25" customHeight="1" x14ac:dyDescent="0.25">
      <c r="B31" s="135" t="s">
        <v>89</v>
      </c>
      <c r="C31" s="136"/>
      <c r="D31" s="136"/>
      <c r="E31" s="136"/>
      <c r="F31" s="136"/>
      <c r="G31" s="137"/>
      <c r="H31" s="137"/>
      <c r="I31" s="137"/>
      <c r="J31" s="137"/>
      <c r="K31" s="137"/>
      <c r="L31" s="138"/>
      <c r="M31" s="45"/>
      <c r="N31" s="64"/>
      <c r="O31" s="64"/>
      <c r="P31" s="64"/>
      <c r="Q31" s="64"/>
      <c r="R31" s="45"/>
      <c r="S31" s="61"/>
      <c r="T31" s="51"/>
      <c r="U31" s="51"/>
      <c r="V31" s="51"/>
      <c r="W31" s="51"/>
    </row>
    <row r="32" spans="2:32" ht="15" customHeight="1" x14ac:dyDescent="0.25">
      <c r="B32" s="34"/>
      <c r="C32" s="139" t="s">
        <v>90</v>
      </c>
      <c r="D32" s="139"/>
      <c r="E32" s="140" t="s">
        <v>91</v>
      </c>
      <c r="F32" s="141"/>
      <c r="G32" s="141"/>
      <c r="H32" s="141"/>
      <c r="I32" s="141"/>
      <c r="J32" s="141"/>
      <c r="K32" s="141"/>
      <c r="L32" s="142"/>
      <c r="M32" s="45"/>
      <c r="N32" s="65" t="s">
        <v>92</v>
      </c>
      <c r="O32" s="66"/>
      <c r="P32" s="51"/>
      <c r="Q32" s="66"/>
      <c r="R32" s="67"/>
      <c r="S32" s="61"/>
      <c r="T32" s="51"/>
      <c r="U32" s="51"/>
      <c r="V32" s="51"/>
      <c r="W32" s="51"/>
    </row>
    <row r="33" spans="2:23" ht="15" customHeight="1" x14ac:dyDescent="0.25">
      <c r="B33" s="34"/>
      <c r="C33" s="139"/>
      <c r="D33" s="139"/>
      <c r="E33" s="143"/>
      <c r="F33" s="144"/>
      <c r="G33" s="144"/>
      <c r="H33" s="144"/>
      <c r="I33" s="144"/>
      <c r="J33" s="144"/>
      <c r="K33" s="144"/>
      <c r="L33" s="145"/>
      <c r="M33" s="58"/>
      <c r="N33" s="68" t="s">
        <v>93</v>
      </c>
      <c r="O33" s="69"/>
      <c r="P33" s="51"/>
      <c r="Q33" s="69"/>
      <c r="R33" s="67"/>
      <c r="S33" s="61"/>
      <c r="T33" s="51"/>
      <c r="U33" s="51"/>
      <c r="V33" s="51"/>
      <c r="W33" s="51"/>
    </row>
    <row r="34" spans="2:23" ht="36" customHeight="1" x14ac:dyDescent="0.25">
      <c r="B34" s="34"/>
      <c r="C34" s="146" t="s">
        <v>94</v>
      </c>
      <c r="D34" s="146"/>
      <c r="E34" s="133" t="s">
        <v>92</v>
      </c>
      <c r="F34" s="133"/>
      <c r="G34" s="133"/>
      <c r="H34" s="146" t="s">
        <v>95</v>
      </c>
      <c r="I34" s="146"/>
      <c r="J34" s="147" t="s">
        <v>92</v>
      </c>
      <c r="K34" s="147"/>
      <c r="L34" s="147"/>
      <c r="M34" s="53"/>
      <c r="N34" s="70" t="s">
        <v>96</v>
      </c>
      <c r="O34" s="71"/>
      <c r="P34" s="65"/>
      <c r="Q34" s="71"/>
      <c r="R34" s="72"/>
      <c r="S34" s="61"/>
      <c r="T34" s="51"/>
      <c r="U34" s="51"/>
      <c r="V34" s="51"/>
      <c r="W34" s="51"/>
    </row>
    <row r="35" spans="2:23" ht="35.25" customHeight="1" x14ac:dyDescent="0.25">
      <c r="B35" s="39"/>
      <c r="C35" s="131" t="s">
        <v>97</v>
      </c>
      <c r="D35" s="132"/>
      <c r="E35" s="133" t="s">
        <v>98</v>
      </c>
      <c r="F35" s="133"/>
      <c r="G35" s="133"/>
      <c r="H35" s="133"/>
      <c r="I35" s="133"/>
      <c r="J35" s="73" t="s">
        <v>99</v>
      </c>
      <c r="K35" s="133" t="s">
        <v>100</v>
      </c>
      <c r="L35" s="133"/>
      <c r="M35" s="53"/>
      <c r="N35" s="70" t="s">
        <v>101</v>
      </c>
      <c r="O35" s="70"/>
      <c r="P35" s="74"/>
      <c r="Q35" s="70"/>
      <c r="R35" s="75"/>
      <c r="S35" s="61"/>
      <c r="T35" s="51"/>
      <c r="U35" s="51"/>
      <c r="V35" s="51"/>
      <c r="W35" s="51"/>
    </row>
    <row r="36" spans="2:23" ht="8.25" customHeight="1" x14ac:dyDescent="0.25">
      <c r="B36" s="134"/>
      <c r="C36" s="134"/>
      <c r="D36" s="134"/>
      <c r="E36" s="134"/>
      <c r="F36" s="134"/>
      <c r="G36" s="134"/>
      <c r="H36" s="134"/>
      <c r="I36" s="134"/>
      <c r="J36" s="134"/>
      <c r="K36" s="134"/>
      <c r="L36" s="134"/>
      <c r="M36" s="36"/>
      <c r="N36" s="70" t="s">
        <v>102</v>
      </c>
      <c r="O36" s="61"/>
      <c r="P36" s="76"/>
      <c r="Q36" s="51"/>
      <c r="R36" s="24"/>
      <c r="S36" s="51"/>
      <c r="T36" s="51"/>
      <c r="U36" s="51"/>
      <c r="V36" s="51"/>
      <c r="W36" s="51"/>
    </row>
    <row r="37" spans="2:23" ht="54.75" hidden="1" customHeight="1" x14ac:dyDescent="0.25">
      <c r="B37" s="34"/>
      <c r="C37" s="77">
        <v>11</v>
      </c>
      <c r="D37" s="78"/>
      <c r="E37" s="79"/>
      <c r="F37" s="126"/>
      <c r="G37" s="126"/>
      <c r="H37" s="80" t="e">
        <f>VLOOKUP(E37,#REF!,2)</f>
        <v>#REF!</v>
      </c>
      <c r="I37" s="127"/>
      <c r="J37" s="127"/>
      <c r="K37" s="81" t="e">
        <f>#REF!</f>
        <v>#REF!</v>
      </c>
      <c r="L37" s="81" t="e">
        <f>#REF!</f>
        <v>#REF!</v>
      </c>
      <c r="N37" s="82"/>
      <c r="O37" s="82"/>
      <c r="P37" s="82"/>
      <c r="Q37" s="82"/>
      <c r="R37" s="83"/>
      <c r="S37" s="82"/>
      <c r="T37" s="82"/>
      <c r="U37" s="82"/>
      <c r="V37" s="82"/>
    </row>
    <row r="38" spans="2:23" ht="54.75" hidden="1" customHeight="1" x14ac:dyDescent="0.25">
      <c r="B38" s="34"/>
      <c r="C38" s="77">
        <v>12</v>
      </c>
      <c r="D38" s="78"/>
      <c r="E38" s="79"/>
      <c r="F38" s="126"/>
      <c r="G38" s="126"/>
      <c r="H38" s="80" t="e">
        <f>VLOOKUP(E38,#REF!,2)</f>
        <v>#REF!</v>
      </c>
      <c r="I38" s="127"/>
      <c r="J38" s="127"/>
      <c r="K38" s="81" t="e">
        <f>#REF!</f>
        <v>#REF!</v>
      </c>
      <c r="L38" s="81" t="e">
        <f>#REF!</f>
        <v>#REF!</v>
      </c>
      <c r="N38" s="82"/>
      <c r="O38" s="82"/>
      <c r="P38" s="82"/>
      <c r="Q38" s="82"/>
      <c r="R38" s="83"/>
      <c r="S38" s="82"/>
      <c r="T38" s="82"/>
      <c r="U38" s="82"/>
      <c r="V38" s="82"/>
    </row>
    <row r="39" spans="2:23" ht="54.75" hidden="1" customHeight="1" x14ac:dyDescent="0.25">
      <c r="B39" s="34"/>
      <c r="C39" s="77">
        <v>13</v>
      </c>
      <c r="D39" s="78"/>
      <c r="E39" s="79"/>
      <c r="F39" s="126"/>
      <c r="G39" s="126"/>
      <c r="H39" s="80" t="e">
        <f>VLOOKUP(E39,#REF!,2)</f>
        <v>#REF!</v>
      </c>
      <c r="I39" s="127"/>
      <c r="J39" s="127"/>
      <c r="K39" s="81" t="e">
        <f>#REF!</f>
        <v>#REF!</v>
      </c>
      <c r="L39" s="81" t="e">
        <f>#REF!</f>
        <v>#REF!</v>
      </c>
      <c r="N39" s="84"/>
      <c r="O39" s="84"/>
      <c r="P39" s="84"/>
      <c r="Q39" s="84"/>
      <c r="R39" s="85"/>
      <c r="S39" s="86"/>
      <c r="T39" s="86"/>
      <c r="U39" s="86"/>
    </row>
    <row r="40" spans="2:23" ht="54.75" hidden="1" customHeight="1" x14ac:dyDescent="0.25">
      <c r="B40" s="34"/>
      <c r="C40" s="77">
        <v>14</v>
      </c>
      <c r="D40" s="78"/>
      <c r="E40" s="79"/>
      <c r="F40" s="126"/>
      <c r="G40" s="126"/>
      <c r="H40" s="80" t="e">
        <f>VLOOKUP(E40,#REF!,2)</f>
        <v>#REF!</v>
      </c>
      <c r="I40" s="127"/>
      <c r="J40" s="127"/>
      <c r="K40" s="81" t="e">
        <f>#REF!</f>
        <v>#REF!</v>
      </c>
      <c r="L40" s="81" t="e">
        <f>#REF!</f>
        <v>#REF!</v>
      </c>
      <c r="N40" s="84"/>
      <c r="O40" s="84"/>
      <c r="P40" s="84"/>
      <c r="Q40" s="84"/>
      <c r="R40" s="85"/>
      <c r="S40" s="86"/>
      <c r="T40" s="86"/>
      <c r="U40" s="86"/>
    </row>
    <row r="41" spans="2:23" ht="54.75" hidden="1" customHeight="1" x14ac:dyDescent="0.25">
      <c r="B41" s="34"/>
      <c r="C41" s="77">
        <v>15</v>
      </c>
      <c r="D41" s="78"/>
      <c r="E41" s="79"/>
      <c r="F41" s="126"/>
      <c r="G41" s="126"/>
      <c r="H41" s="80" t="e">
        <f>VLOOKUP(E41,#REF!,2)</f>
        <v>#REF!</v>
      </c>
      <c r="I41" s="127"/>
      <c r="J41" s="127"/>
      <c r="K41" s="81" t="e">
        <f>#REF!</f>
        <v>#REF!</v>
      </c>
      <c r="L41" s="81" t="e">
        <f>#REF!</f>
        <v>#REF!</v>
      </c>
      <c r="N41" s="84"/>
      <c r="O41" s="84"/>
      <c r="P41" s="84"/>
      <c r="Q41" s="84"/>
      <c r="R41" s="85"/>
      <c r="S41" s="86"/>
      <c r="T41" s="86"/>
      <c r="U41" s="86"/>
    </row>
    <row r="42" spans="2:23" ht="54.75" hidden="1" customHeight="1" x14ac:dyDescent="0.25">
      <c r="B42" s="34"/>
      <c r="C42" s="77">
        <v>16</v>
      </c>
      <c r="D42" s="78"/>
      <c r="E42" s="79"/>
      <c r="F42" s="126"/>
      <c r="G42" s="126"/>
      <c r="H42" s="80" t="e">
        <f>VLOOKUP(E42,#REF!,2)</f>
        <v>#REF!</v>
      </c>
      <c r="I42" s="127"/>
      <c r="J42" s="127"/>
      <c r="K42" s="81" t="e">
        <f>#REF!</f>
        <v>#REF!</v>
      </c>
      <c r="L42" s="81" t="e">
        <f>#REF!</f>
        <v>#REF!</v>
      </c>
      <c r="N42" s="84"/>
      <c r="O42" s="84"/>
      <c r="P42" s="84"/>
      <c r="Q42" s="84"/>
      <c r="R42" s="85"/>
      <c r="S42" s="86"/>
      <c r="T42" s="86"/>
      <c r="U42" s="86"/>
    </row>
    <row r="43" spans="2:23" ht="54.75" hidden="1" customHeight="1" x14ac:dyDescent="0.25">
      <c r="B43" s="34"/>
      <c r="C43" s="77">
        <v>17</v>
      </c>
      <c r="D43" s="78"/>
      <c r="E43" s="79"/>
      <c r="F43" s="126"/>
      <c r="G43" s="126"/>
      <c r="H43" s="80" t="e">
        <f>VLOOKUP(E43,#REF!,2)</f>
        <v>#REF!</v>
      </c>
      <c r="I43" s="127"/>
      <c r="J43" s="127"/>
      <c r="K43" s="81" t="e">
        <f>#REF!</f>
        <v>#REF!</v>
      </c>
      <c r="L43" s="81" t="e">
        <f>#REF!</f>
        <v>#REF!</v>
      </c>
      <c r="N43" s="84"/>
      <c r="O43" s="84"/>
      <c r="P43" s="84"/>
      <c r="Q43" s="84"/>
      <c r="R43" s="85"/>
      <c r="S43" s="86"/>
      <c r="T43" s="86"/>
      <c r="U43" s="86"/>
    </row>
    <row r="44" spans="2:23" ht="54.75" hidden="1" customHeight="1" x14ac:dyDescent="0.25">
      <c r="B44" s="34"/>
      <c r="C44" s="77">
        <v>18</v>
      </c>
      <c r="D44" s="78"/>
      <c r="E44" s="79"/>
      <c r="F44" s="126"/>
      <c r="G44" s="126"/>
      <c r="H44" s="80" t="e">
        <f>VLOOKUP(E44,#REF!,2)</f>
        <v>#REF!</v>
      </c>
      <c r="I44" s="127"/>
      <c r="J44" s="127"/>
      <c r="K44" s="81" t="e">
        <f>#REF!</f>
        <v>#REF!</v>
      </c>
      <c r="L44" s="81" t="e">
        <f>#REF!</f>
        <v>#REF!</v>
      </c>
      <c r="N44" s="84"/>
      <c r="O44" s="84"/>
      <c r="P44" s="84"/>
      <c r="Q44" s="84"/>
      <c r="R44" s="85"/>
      <c r="S44" s="86"/>
      <c r="T44" s="86"/>
      <c r="U44" s="86"/>
    </row>
    <row r="45" spans="2:23" ht="54.75" hidden="1" customHeight="1" x14ac:dyDescent="0.25">
      <c r="B45" s="34"/>
      <c r="C45" s="77">
        <v>19</v>
      </c>
      <c r="D45" s="78"/>
      <c r="E45" s="79"/>
      <c r="F45" s="126"/>
      <c r="G45" s="126"/>
      <c r="H45" s="80" t="e">
        <f>VLOOKUP(E45,#REF!,2)</f>
        <v>#REF!</v>
      </c>
      <c r="I45" s="127"/>
      <c r="J45" s="127"/>
      <c r="K45" s="81" t="e">
        <f>#REF!</f>
        <v>#REF!</v>
      </c>
      <c r="L45" s="81" t="e">
        <f>#REF!</f>
        <v>#REF!</v>
      </c>
      <c r="N45" s="84"/>
      <c r="O45" s="84"/>
      <c r="P45" s="84"/>
      <c r="Q45" s="84"/>
      <c r="R45" s="85"/>
      <c r="S45" s="86"/>
      <c r="T45" s="86"/>
      <c r="U45" s="86"/>
    </row>
    <row r="46" spans="2:23" ht="54.75" hidden="1" customHeight="1" x14ac:dyDescent="0.25">
      <c r="B46" s="34"/>
      <c r="C46" s="77">
        <v>20</v>
      </c>
      <c r="D46" s="78"/>
      <c r="E46" s="79"/>
      <c r="F46" s="126"/>
      <c r="G46" s="126"/>
      <c r="H46" s="80" t="e">
        <f>VLOOKUP(E46,#REF!,2)</f>
        <v>#REF!</v>
      </c>
      <c r="I46" s="127"/>
      <c r="J46" s="127"/>
      <c r="K46" s="81" t="e">
        <f>#REF!</f>
        <v>#REF!</v>
      </c>
      <c r="L46" s="81" t="e">
        <f>#REF!</f>
        <v>#REF!</v>
      </c>
      <c r="N46" s="84"/>
      <c r="O46" s="84"/>
      <c r="P46" s="84"/>
      <c r="Q46" s="84"/>
      <c r="R46" s="85"/>
      <c r="S46" s="86"/>
      <c r="T46" s="86"/>
      <c r="U46" s="86"/>
    </row>
    <row r="47" spans="2:23" ht="54.75" hidden="1" customHeight="1" x14ac:dyDescent="0.25">
      <c r="B47" s="34"/>
      <c r="C47" s="77">
        <v>21</v>
      </c>
      <c r="D47" s="78"/>
      <c r="E47" s="79"/>
      <c r="F47" s="126"/>
      <c r="G47" s="126"/>
      <c r="H47" s="80" t="e">
        <f>VLOOKUP(E47,#REF!,2)</f>
        <v>#REF!</v>
      </c>
      <c r="I47" s="127"/>
      <c r="J47" s="127"/>
      <c r="K47" s="81" t="e">
        <f>#REF!</f>
        <v>#REF!</v>
      </c>
      <c r="L47" s="81" t="e">
        <f>#REF!</f>
        <v>#REF!</v>
      </c>
      <c r="N47" s="84"/>
      <c r="O47" s="84"/>
      <c r="P47" s="84"/>
      <c r="Q47" s="84"/>
      <c r="R47" s="85"/>
      <c r="S47" s="86"/>
      <c r="T47" s="86"/>
      <c r="U47" s="86"/>
    </row>
    <row r="48" spans="2:23" ht="54.75" hidden="1" customHeight="1" x14ac:dyDescent="0.25">
      <c r="B48" s="34"/>
      <c r="C48" s="77">
        <v>22</v>
      </c>
      <c r="D48" s="78"/>
      <c r="E48" s="79"/>
      <c r="F48" s="126"/>
      <c r="G48" s="126"/>
      <c r="H48" s="80" t="e">
        <f>VLOOKUP(E48,#REF!,2)</f>
        <v>#REF!</v>
      </c>
      <c r="I48" s="127"/>
      <c r="J48" s="127"/>
      <c r="K48" s="81" t="e">
        <f>#REF!</f>
        <v>#REF!</v>
      </c>
      <c r="L48" s="81" t="e">
        <f>#REF!</f>
        <v>#REF!</v>
      </c>
      <c r="N48" s="84"/>
      <c r="O48" s="84"/>
      <c r="P48" s="84"/>
      <c r="Q48" s="84"/>
      <c r="R48" s="85"/>
      <c r="S48" s="86"/>
      <c r="T48" s="86"/>
      <c r="U48" s="86"/>
    </row>
    <row r="49" spans="1:18" ht="54.75" hidden="1" customHeight="1" x14ac:dyDescent="0.25">
      <c r="B49" s="34"/>
      <c r="C49" s="77">
        <v>23</v>
      </c>
      <c r="D49" s="78"/>
      <c r="E49" s="79"/>
      <c r="F49" s="126"/>
      <c r="G49" s="126"/>
      <c r="H49" s="80" t="e">
        <f>VLOOKUP(E49,#REF!,2)</f>
        <v>#REF!</v>
      </c>
      <c r="I49" s="127"/>
      <c r="J49" s="127"/>
      <c r="K49" s="81" t="e">
        <f>#REF!</f>
        <v>#REF!</v>
      </c>
      <c r="L49" s="81" t="e">
        <f>#REF!</f>
        <v>#REF!</v>
      </c>
      <c r="N49" s="84"/>
      <c r="O49" s="84"/>
      <c r="P49" s="84"/>
      <c r="Q49" s="84"/>
      <c r="R49" s="85"/>
    </row>
    <row r="50" spans="1:18" ht="54.75" hidden="1" customHeight="1" x14ac:dyDescent="0.25">
      <c r="B50" s="34"/>
      <c r="C50" s="77">
        <v>24</v>
      </c>
      <c r="D50" s="78"/>
      <c r="E50" s="79"/>
      <c r="F50" s="126"/>
      <c r="G50" s="126"/>
      <c r="H50" s="80" t="e">
        <f>VLOOKUP(E50,#REF!,2)</f>
        <v>#REF!</v>
      </c>
      <c r="I50" s="127"/>
      <c r="J50" s="127"/>
      <c r="K50" s="81" t="e">
        <f>#REF!</f>
        <v>#REF!</v>
      </c>
      <c r="L50" s="81" t="e">
        <f>#REF!</f>
        <v>#REF!</v>
      </c>
      <c r="N50" s="84"/>
      <c r="O50" s="84"/>
      <c r="P50" s="84"/>
      <c r="Q50" s="84"/>
      <c r="R50" s="85"/>
    </row>
    <row r="51" spans="1:18" ht="54.75" hidden="1" customHeight="1" x14ac:dyDescent="0.25">
      <c r="B51" s="34"/>
      <c r="C51" s="77">
        <v>25</v>
      </c>
      <c r="D51" s="78"/>
      <c r="E51" s="79"/>
      <c r="F51" s="126"/>
      <c r="G51" s="126"/>
      <c r="H51" s="80" t="e">
        <f>VLOOKUP(E51,#REF!,2)</f>
        <v>#REF!</v>
      </c>
      <c r="I51" s="127"/>
      <c r="J51" s="127"/>
      <c r="K51" s="81" t="e">
        <f>#REF!</f>
        <v>#REF!</v>
      </c>
      <c r="L51" s="81" t="e">
        <f>#REF!</f>
        <v>#REF!</v>
      </c>
      <c r="N51" s="84"/>
      <c r="O51" s="84"/>
      <c r="P51" s="84"/>
      <c r="Q51" s="84"/>
      <c r="R51" s="85"/>
    </row>
    <row r="52" spans="1:18" x14ac:dyDescent="0.25">
      <c r="A52" s="87"/>
      <c r="B52" s="128" t="s">
        <v>103</v>
      </c>
      <c r="C52" s="128"/>
      <c r="D52" s="128"/>
      <c r="E52" s="128"/>
      <c r="F52" s="128"/>
      <c r="G52" s="128"/>
      <c r="H52" s="128"/>
      <c r="I52" s="128"/>
      <c r="J52" s="128"/>
      <c r="K52" s="128"/>
      <c r="L52" s="129"/>
    </row>
    <row r="53" spans="1:18" ht="219" customHeight="1" x14ac:dyDescent="0.25">
      <c r="B53" s="26"/>
      <c r="C53" s="26"/>
      <c r="D53" s="26"/>
      <c r="E53" s="26"/>
      <c r="F53" s="26"/>
      <c r="G53" s="26"/>
      <c r="H53" s="26"/>
      <c r="I53" s="26"/>
      <c r="J53" s="26"/>
      <c r="K53" s="26"/>
      <c r="L53" s="41"/>
    </row>
    <row r="54" spans="1:18" ht="45" x14ac:dyDescent="0.25">
      <c r="A54" s="88" t="s">
        <v>104</v>
      </c>
      <c r="B54" s="89" t="s">
        <v>105</v>
      </c>
      <c r="C54" s="89" t="s">
        <v>106</v>
      </c>
      <c r="D54" s="90" t="s">
        <v>107</v>
      </c>
      <c r="E54" s="90" t="s">
        <v>108</v>
      </c>
      <c r="F54" s="90" t="s">
        <v>109</v>
      </c>
      <c r="G54" s="90" t="s">
        <v>110</v>
      </c>
      <c r="H54" s="130" t="s">
        <v>111</v>
      </c>
      <c r="I54" s="130"/>
      <c r="J54" s="130" t="s">
        <v>112</v>
      </c>
      <c r="K54" s="130"/>
      <c r="L54" s="130"/>
    </row>
    <row r="55" spans="1:18" ht="190.5" customHeight="1" x14ac:dyDescent="0.25">
      <c r="A55" s="91">
        <v>1</v>
      </c>
      <c r="B55" s="92">
        <v>43685</v>
      </c>
      <c r="C55" s="93">
        <v>0.8</v>
      </c>
      <c r="D55" s="94"/>
      <c r="E55" s="95"/>
      <c r="F55" s="96"/>
      <c r="G55" s="97">
        <v>0.80800000000000005</v>
      </c>
      <c r="H55" s="115" t="s">
        <v>113</v>
      </c>
      <c r="I55" s="115"/>
      <c r="J55" s="115" t="s">
        <v>114</v>
      </c>
      <c r="K55" s="115"/>
      <c r="L55" s="115"/>
    </row>
    <row r="56" spans="1:18" ht="161.25" customHeight="1" x14ac:dyDescent="0.25">
      <c r="A56" s="91">
        <v>2</v>
      </c>
      <c r="B56" s="92">
        <v>43819</v>
      </c>
      <c r="C56" s="98">
        <v>0.85</v>
      </c>
      <c r="D56" s="94"/>
      <c r="E56" s="99"/>
      <c r="F56" s="96"/>
      <c r="G56" s="97">
        <v>0.82799999999999996</v>
      </c>
      <c r="H56" s="115" t="s">
        <v>133</v>
      </c>
      <c r="I56" s="115"/>
      <c r="J56" s="115" t="s">
        <v>134</v>
      </c>
      <c r="K56" s="115"/>
      <c r="L56" s="115"/>
    </row>
    <row r="57" spans="1:18" ht="246.75" customHeight="1" x14ac:dyDescent="0.25">
      <c r="A57" s="91">
        <v>3</v>
      </c>
      <c r="B57" s="92">
        <v>44185</v>
      </c>
      <c r="C57" s="101">
        <v>0.9</v>
      </c>
      <c r="D57" s="94"/>
      <c r="E57" s="94"/>
      <c r="F57" s="94"/>
      <c r="G57" s="100"/>
      <c r="H57" s="115"/>
      <c r="I57" s="115"/>
      <c r="J57" s="115"/>
      <c r="K57" s="115"/>
      <c r="L57" s="115"/>
    </row>
    <row r="58" spans="1:18" ht="140.25" customHeight="1" x14ac:dyDescent="0.25">
      <c r="A58" s="91">
        <v>4</v>
      </c>
      <c r="B58" s="102"/>
      <c r="C58" s="103">
        <v>0.95</v>
      </c>
      <c r="D58" s="94"/>
      <c r="E58" s="94"/>
      <c r="F58" s="94"/>
      <c r="G58" s="100"/>
      <c r="H58" s="115"/>
      <c r="I58" s="115"/>
      <c r="J58" s="115"/>
      <c r="K58" s="115"/>
      <c r="L58" s="115"/>
    </row>
    <row r="59" spans="1:18" ht="83.25" customHeight="1" x14ac:dyDescent="0.25">
      <c r="A59" s="91">
        <v>5</v>
      </c>
      <c r="B59" s="102"/>
      <c r="C59" s="103"/>
      <c r="D59" s="94"/>
      <c r="E59" s="94"/>
      <c r="F59" s="94"/>
      <c r="G59" s="104"/>
      <c r="H59" s="115"/>
      <c r="I59" s="115"/>
      <c r="J59" s="115"/>
      <c r="K59" s="115"/>
      <c r="L59" s="115"/>
    </row>
    <row r="60" spans="1:18" ht="97.5" customHeight="1" x14ac:dyDescent="0.25">
      <c r="A60" s="91">
        <v>6</v>
      </c>
      <c r="B60" s="102"/>
      <c r="C60" s="103"/>
      <c r="D60" s="94"/>
      <c r="E60" s="94"/>
      <c r="F60" s="94"/>
      <c r="G60" s="100"/>
      <c r="H60" s="115"/>
      <c r="I60" s="115"/>
      <c r="J60" s="115"/>
      <c r="K60" s="115"/>
      <c r="L60" s="115"/>
    </row>
    <row r="61" spans="1:18" ht="86.25" customHeight="1" x14ac:dyDescent="0.25">
      <c r="A61" s="91">
        <v>7</v>
      </c>
      <c r="B61" s="102"/>
      <c r="C61" s="103"/>
      <c r="D61" s="94"/>
      <c r="E61" s="94"/>
      <c r="F61" s="94"/>
      <c r="G61" s="100"/>
      <c r="H61" s="115"/>
      <c r="I61" s="115"/>
      <c r="J61" s="116"/>
      <c r="K61" s="116"/>
      <c r="L61" s="116"/>
    </row>
    <row r="62" spans="1:18" ht="55.5" customHeight="1" x14ac:dyDescent="0.25">
      <c r="A62" s="91">
        <v>8</v>
      </c>
      <c r="B62" s="102"/>
      <c r="C62" s="103"/>
      <c r="D62" s="94"/>
      <c r="E62" s="94"/>
      <c r="F62" s="94"/>
      <c r="G62" s="100"/>
      <c r="H62" s="115"/>
      <c r="I62" s="115"/>
      <c r="J62" s="116"/>
      <c r="K62" s="116"/>
      <c r="L62" s="116"/>
    </row>
    <row r="63" spans="1:18" ht="117" customHeight="1" x14ac:dyDescent="0.25">
      <c r="A63" s="91">
        <v>9</v>
      </c>
      <c r="B63" s="102"/>
      <c r="C63" s="103"/>
      <c r="D63" s="94"/>
      <c r="E63" s="94"/>
      <c r="F63" s="94"/>
      <c r="G63" s="100"/>
      <c r="H63" s="115"/>
      <c r="I63" s="115"/>
      <c r="J63" s="116"/>
      <c r="K63" s="116"/>
      <c r="L63" s="116"/>
    </row>
    <row r="64" spans="1:18" s="110" customFormat="1" ht="63.6" customHeight="1" x14ac:dyDescent="0.25">
      <c r="A64" s="91">
        <v>10</v>
      </c>
      <c r="B64" s="105"/>
      <c r="C64" s="106"/>
      <c r="D64" s="107"/>
      <c r="E64" s="108"/>
      <c r="F64" s="108"/>
      <c r="G64" s="109"/>
      <c r="H64" s="113"/>
      <c r="I64" s="113"/>
      <c r="J64" s="114"/>
      <c r="K64" s="114"/>
      <c r="L64" s="114"/>
    </row>
    <row r="65" spans="1:23" ht="69.75" customHeight="1" x14ac:dyDescent="0.25">
      <c r="A65" s="91">
        <v>11</v>
      </c>
      <c r="B65" s="102"/>
      <c r="C65" s="103"/>
      <c r="D65" s="94"/>
      <c r="E65" s="94"/>
      <c r="F65" s="94"/>
      <c r="G65" s="100"/>
      <c r="H65" s="115"/>
      <c r="I65" s="115"/>
      <c r="J65" s="116"/>
      <c r="K65" s="116"/>
      <c r="L65" s="116"/>
    </row>
    <row r="66" spans="1:23" ht="15" customHeight="1" x14ac:dyDescent="0.25">
      <c r="B66" s="117" t="s">
        <v>115</v>
      </c>
      <c r="C66" s="118"/>
      <c r="D66" s="118"/>
      <c r="E66" s="118"/>
      <c r="F66" s="118"/>
      <c r="G66" s="118"/>
      <c r="H66" s="118"/>
      <c r="I66" s="118"/>
      <c r="J66" s="118"/>
      <c r="K66" s="118"/>
      <c r="L66" s="119"/>
      <c r="N66" s="26"/>
      <c r="O66" s="26"/>
      <c r="P66" s="26"/>
      <c r="Q66" s="26"/>
      <c r="S66" s="26"/>
      <c r="T66" s="26"/>
      <c r="U66" s="26"/>
      <c r="V66" s="26"/>
      <c r="W66" s="26"/>
    </row>
    <row r="67" spans="1:23" ht="15" customHeight="1" x14ac:dyDescent="0.25">
      <c r="B67" s="120"/>
      <c r="C67" s="121"/>
      <c r="D67" s="121"/>
      <c r="E67" s="121"/>
      <c r="F67" s="121"/>
      <c r="G67" s="121"/>
      <c r="H67" s="121"/>
      <c r="I67" s="121"/>
      <c r="J67" s="121"/>
      <c r="K67" s="121"/>
      <c r="L67" s="122"/>
      <c r="N67" s="26"/>
      <c r="O67" s="26"/>
      <c r="P67" s="26"/>
      <c r="Q67" s="26"/>
      <c r="S67" s="26"/>
      <c r="T67" s="26"/>
      <c r="U67" s="26"/>
      <c r="V67" s="26"/>
      <c r="W67" s="26"/>
    </row>
    <row r="68" spans="1:23" ht="15" customHeight="1" x14ac:dyDescent="0.25">
      <c r="B68" s="123"/>
      <c r="C68" s="124"/>
      <c r="D68" s="124"/>
      <c r="E68" s="124"/>
      <c r="F68" s="124"/>
      <c r="G68" s="124"/>
      <c r="H68" s="124"/>
      <c r="I68" s="124"/>
      <c r="J68" s="124"/>
      <c r="K68" s="124"/>
      <c r="L68" s="125"/>
      <c r="N68" s="26"/>
      <c r="O68" s="26"/>
      <c r="P68" s="26"/>
      <c r="Q68" s="26"/>
      <c r="S68" s="26"/>
      <c r="T68" s="26"/>
      <c r="U68" s="26"/>
      <c r="V68" s="26"/>
      <c r="W68" s="26"/>
    </row>
    <row r="69" spans="1:23" ht="15" customHeight="1" x14ac:dyDescent="0.25">
      <c r="B69" s="26"/>
      <c r="C69" s="26"/>
      <c r="D69" s="26"/>
      <c r="E69" s="26"/>
      <c r="F69" s="26"/>
      <c r="G69" s="26"/>
      <c r="H69" s="26"/>
      <c r="I69" s="26"/>
      <c r="J69" s="26"/>
      <c r="K69" s="26"/>
      <c r="L69" s="26"/>
      <c r="N69" s="26"/>
      <c r="O69" s="26"/>
      <c r="P69" s="26"/>
      <c r="Q69" s="26"/>
      <c r="S69" s="26"/>
      <c r="T69" s="26"/>
      <c r="U69" s="26"/>
      <c r="V69" s="26"/>
      <c r="W69" s="26"/>
    </row>
    <row r="70" spans="1:23" ht="15" hidden="1" customHeight="1" x14ac:dyDescent="0.25"/>
    <row r="71" spans="1:23" ht="15" hidden="1" customHeight="1" x14ac:dyDescent="0.25"/>
    <row r="72" spans="1:23" ht="15" hidden="1" customHeight="1" x14ac:dyDescent="0.25"/>
    <row r="73" spans="1:23" ht="15" hidden="1" customHeight="1" x14ac:dyDescent="0.25"/>
    <row r="74" spans="1:23" ht="15" hidden="1" customHeight="1" x14ac:dyDescent="0.25"/>
    <row r="75" spans="1:23" ht="15" hidden="1" customHeight="1" x14ac:dyDescent="0.25"/>
    <row r="76" spans="1:23" ht="15" hidden="1" customHeight="1" x14ac:dyDescent="0.25"/>
    <row r="77" spans="1:23" ht="15" hidden="1" customHeight="1" x14ac:dyDescent="0.25"/>
    <row r="78" spans="1:23" ht="15" hidden="1" customHeight="1" x14ac:dyDescent="0.25"/>
    <row r="79" spans="1:23" ht="15" hidden="1" customHeight="1" x14ac:dyDescent="0.25"/>
    <row r="80" spans="1:23"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hidden="1" customHeight="1" x14ac:dyDescent="0.25"/>
    <row r="90" ht="15" customHeight="1" x14ac:dyDescent="0.25"/>
    <row r="91" ht="15" customHeight="1" x14ac:dyDescent="0.25"/>
  </sheetData>
  <dataConsolidate/>
  <mergeCells count="109">
    <mergeCell ref="D2:D5"/>
    <mergeCell ref="E2:K3"/>
    <mergeCell ref="E4:F4"/>
    <mergeCell ref="G4:H4"/>
    <mergeCell ref="I4:K4"/>
    <mergeCell ref="E5:K5"/>
    <mergeCell ref="C12:E12"/>
    <mergeCell ref="F12:L12"/>
    <mergeCell ref="C13:D13"/>
    <mergeCell ref="E13:H13"/>
    <mergeCell ref="J13:L13"/>
    <mergeCell ref="C14:D14"/>
    <mergeCell ref="E14:L14"/>
    <mergeCell ref="C7:D7"/>
    <mergeCell ref="E7:F7"/>
    <mergeCell ref="J7:K7"/>
    <mergeCell ref="B9:L9"/>
    <mergeCell ref="B10:B14"/>
    <mergeCell ref="C10:D10"/>
    <mergeCell ref="E10:I10"/>
    <mergeCell ref="K10:L10"/>
    <mergeCell ref="C11:D11"/>
    <mergeCell ref="E11:J11"/>
    <mergeCell ref="C19:D19"/>
    <mergeCell ref="E19:L19"/>
    <mergeCell ref="C20:D20"/>
    <mergeCell ref="E20:L20"/>
    <mergeCell ref="B21:L21"/>
    <mergeCell ref="B22:L22"/>
    <mergeCell ref="B15:L15"/>
    <mergeCell ref="B16:L16"/>
    <mergeCell ref="C17:D17"/>
    <mergeCell ref="E17:L17"/>
    <mergeCell ref="C18:D18"/>
    <mergeCell ref="E18:L18"/>
    <mergeCell ref="B30:L30"/>
    <mergeCell ref="B31:L31"/>
    <mergeCell ref="C32:D33"/>
    <mergeCell ref="E32:L33"/>
    <mergeCell ref="C34:D34"/>
    <mergeCell ref="E34:G34"/>
    <mergeCell ref="H34:I34"/>
    <mergeCell ref="J34:L34"/>
    <mergeCell ref="C23:D25"/>
    <mergeCell ref="E23:L25"/>
    <mergeCell ref="C26:D28"/>
    <mergeCell ref="E26:L28"/>
    <mergeCell ref="C29:D29"/>
    <mergeCell ref="E29:L29"/>
    <mergeCell ref="F38:G38"/>
    <mergeCell ref="I38:J38"/>
    <mergeCell ref="F39:G39"/>
    <mergeCell ref="I39:J39"/>
    <mergeCell ref="F40:G40"/>
    <mergeCell ref="I40:J40"/>
    <mergeCell ref="C35:D35"/>
    <mergeCell ref="E35:I35"/>
    <mergeCell ref="K35:L35"/>
    <mergeCell ref="B36:L36"/>
    <mergeCell ref="F37:G37"/>
    <mergeCell ref="I37:J37"/>
    <mergeCell ref="F44:G44"/>
    <mergeCell ref="I44:J44"/>
    <mergeCell ref="F45:G45"/>
    <mergeCell ref="I45:J45"/>
    <mergeCell ref="F46:G46"/>
    <mergeCell ref="I46:J46"/>
    <mergeCell ref="F41:G41"/>
    <mergeCell ref="I41:J41"/>
    <mergeCell ref="F42:G42"/>
    <mergeCell ref="I42:J42"/>
    <mergeCell ref="F43:G43"/>
    <mergeCell ref="I43:J43"/>
    <mergeCell ref="F50:G50"/>
    <mergeCell ref="I50:J50"/>
    <mergeCell ref="F51:G51"/>
    <mergeCell ref="I51:J51"/>
    <mergeCell ref="B52:L52"/>
    <mergeCell ref="H54:I54"/>
    <mergeCell ref="J54:L54"/>
    <mergeCell ref="F47:G47"/>
    <mergeCell ref="I47:J47"/>
    <mergeCell ref="F48:G48"/>
    <mergeCell ref="I48:J48"/>
    <mergeCell ref="F49:G49"/>
    <mergeCell ref="I49:J49"/>
    <mergeCell ref="H58:I58"/>
    <mergeCell ref="J58:L58"/>
    <mergeCell ref="H59:I59"/>
    <mergeCell ref="J59:L59"/>
    <mergeCell ref="H60:I60"/>
    <mergeCell ref="J60:L60"/>
    <mergeCell ref="H55:I55"/>
    <mergeCell ref="J55:L55"/>
    <mergeCell ref="H56:I56"/>
    <mergeCell ref="J56:L56"/>
    <mergeCell ref="H57:I57"/>
    <mergeCell ref="J57:L57"/>
    <mergeCell ref="H64:I64"/>
    <mergeCell ref="J64:L64"/>
    <mergeCell ref="H65:I65"/>
    <mergeCell ref="J65:L65"/>
    <mergeCell ref="B66:L68"/>
    <mergeCell ref="H61:I61"/>
    <mergeCell ref="J61:L61"/>
    <mergeCell ref="H62:I62"/>
    <mergeCell ref="J62:L62"/>
    <mergeCell ref="H63:I63"/>
    <mergeCell ref="J63:L63"/>
  </mergeCells>
  <conditionalFormatting sqref="H37:H51">
    <cfRule type="containsText" dxfId="2" priority="1" operator="containsText" text="ü">
      <formula>NOT(ISERROR(SEARCH("ü",H37)))</formula>
    </cfRule>
    <cfRule type="containsText" dxfId="1" priority="2" operator="containsText" text="%">
      <formula>NOT(ISERROR(SEARCH("%",H37)))</formula>
    </cfRule>
    <cfRule type="containsText" dxfId="0" priority="3" operator="containsText" text="M">
      <formula>NOT(ISERROR(SEARCH("M",H37)))</formula>
    </cfRule>
  </conditionalFormatting>
  <dataValidations count="6">
    <dataValidation type="list" allowBlank="1" showInputMessage="1" showErrorMessage="1" sqref="F12 JB12 SX12 ACT12 AMP12 AWL12 BGH12 BQD12 BZZ12 CJV12 CTR12 DDN12 DNJ12 DXF12 EHB12 EQX12 FAT12 FKP12 FUL12 GEH12 GOD12 GXZ12 HHV12 HRR12 IBN12 ILJ12 IVF12 JFB12 JOX12 JYT12 KIP12 KSL12 LCH12 LMD12 LVZ12 MFV12 MPR12 MZN12 NJJ12 NTF12 ODB12 OMX12 OWT12 PGP12 PQL12 QAH12 QKD12 QTZ12 RDV12 RNR12 RXN12 SHJ12 SRF12 TBB12 TKX12 TUT12 UEP12 UOL12 UYH12 VID12 VRZ12 WBV12 WLR12 WVN12 F65548 JB65548 SX65548 ACT65548 AMP65548 AWL65548 BGH65548 BQD65548 BZZ65548 CJV65548 CTR65548 DDN65548 DNJ65548 DXF65548 EHB65548 EQX65548 FAT65548 FKP65548 FUL65548 GEH65548 GOD65548 GXZ65548 HHV65548 HRR65548 IBN65548 ILJ65548 IVF65548 JFB65548 JOX65548 JYT65548 KIP65548 KSL65548 LCH65548 LMD65548 LVZ65548 MFV65548 MPR65548 MZN65548 NJJ65548 NTF65548 ODB65548 OMX65548 OWT65548 PGP65548 PQL65548 QAH65548 QKD65548 QTZ65548 RDV65548 RNR65548 RXN65548 SHJ65548 SRF65548 TBB65548 TKX65548 TUT65548 UEP65548 UOL65548 UYH65548 VID65548 VRZ65548 WBV65548 WLR65548 WVN65548 F131084 JB131084 SX131084 ACT131084 AMP131084 AWL131084 BGH131084 BQD131084 BZZ131084 CJV131084 CTR131084 DDN131084 DNJ131084 DXF131084 EHB131084 EQX131084 FAT131084 FKP131084 FUL131084 GEH131084 GOD131084 GXZ131084 HHV131084 HRR131084 IBN131084 ILJ131084 IVF131084 JFB131084 JOX131084 JYT131084 KIP131084 KSL131084 LCH131084 LMD131084 LVZ131084 MFV131084 MPR131084 MZN131084 NJJ131084 NTF131084 ODB131084 OMX131084 OWT131084 PGP131084 PQL131084 QAH131084 QKD131084 QTZ131084 RDV131084 RNR131084 RXN131084 SHJ131084 SRF131084 TBB131084 TKX131084 TUT131084 UEP131084 UOL131084 UYH131084 VID131084 VRZ131084 WBV131084 WLR131084 WVN131084 F196620 JB196620 SX196620 ACT196620 AMP196620 AWL196620 BGH196620 BQD196620 BZZ196620 CJV196620 CTR196620 DDN196620 DNJ196620 DXF196620 EHB196620 EQX196620 FAT196620 FKP196620 FUL196620 GEH196620 GOD196620 GXZ196620 HHV196620 HRR196620 IBN196620 ILJ196620 IVF196620 JFB196620 JOX196620 JYT196620 KIP196620 KSL196620 LCH196620 LMD196620 LVZ196620 MFV196620 MPR196620 MZN196620 NJJ196620 NTF196620 ODB196620 OMX196620 OWT196620 PGP196620 PQL196620 QAH196620 QKD196620 QTZ196620 RDV196620 RNR196620 RXN196620 SHJ196620 SRF196620 TBB196620 TKX196620 TUT196620 UEP196620 UOL196620 UYH196620 VID196620 VRZ196620 WBV196620 WLR196620 WVN196620 F262156 JB262156 SX262156 ACT262156 AMP262156 AWL262156 BGH262156 BQD262156 BZZ262156 CJV262156 CTR262156 DDN262156 DNJ262156 DXF262156 EHB262156 EQX262156 FAT262156 FKP262156 FUL262156 GEH262156 GOD262156 GXZ262156 HHV262156 HRR262156 IBN262156 ILJ262156 IVF262156 JFB262156 JOX262156 JYT262156 KIP262156 KSL262156 LCH262156 LMD262156 LVZ262156 MFV262156 MPR262156 MZN262156 NJJ262156 NTF262156 ODB262156 OMX262156 OWT262156 PGP262156 PQL262156 QAH262156 QKD262156 QTZ262156 RDV262156 RNR262156 RXN262156 SHJ262156 SRF262156 TBB262156 TKX262156 TUT262156 UEP262156 UOL262156 UYH262156 VID262156 VRZ262156 WBV262156 WLR262156 WVN262156 F327692 JB327692 SX327692 ACT327692 AMP327692 AWL327692 BGH327692 BQD327692 BZZ327692 CJV327692 CTR327692 DDN327692 DNJ327692 DXF327692 EHB327692 EQX327692 FAT327692 FKP327692 FUL327692 GEH327692 GOD327692 GXZ327692 HHV327692 HRR327692 IBN327692 ILJ327692 IVF327692 JFB327692 JOX327692 JYT327692 KIP327692 KSL327692 LCH327692 LMD327692 LVZ327692 MFV327692 MPR327692 MZN327692 NJJ327692 NTF327692 ODB327692 OMX327692 OWT327692 PGP327692 PQL327692 QAH327692 QKD327692 QTZ327692 RDV327692 RNR327692 RXN327692 SHJ327692 SRF327692 TBB327692 TKX327692 TUT327692 UEP327692 UOL327692 UYH327692 VID327692 VRZ327692 WBV327692 WLR327692 WVN327692 F393228 JB393228 SX393228 ACT393228 AMP393228 AWL393228 BGH393228 BQD393228 BZZ393228 CJV393228 CTR393228 DDN393228 DNJ393228 DXF393228 EHB393228 EQX393228 FAT393228 FKP393228 FUL393228 GEH393228 GOD393228 GXZ393228 HHV393228 HRR393228 IBN393228 ILJ393228 IVF393228 JFB393228 JOX393228 JYT393228 KIP393228 KSL393228 LCH393228 LMD393228 LVZ393228 MFV393228 MPR393228 MZN393228 NJJ393228 NTF393228 ODB393228 OMX393228 OWT393228 PGP393228 PQL393228 QAH393228 QKD393228 QTZ393228 RDV393228 RNR393228 RXN393228 SHJ393228 SRF393228 TBB393228 TKX393228 TUT393228 UEP393228 UOL393228 UYH393228 VID393228 VRZ393228 WBV393228 WLR393228 WVN393228 F458764 JB458764 SX458764 ACT458764 AMP458764 AWL458764 BGH458764 BQD458764 BZZ458764 CJV458764 CTR458764 DDN458764 DNJ458764 DXF458764 EHB458764 EQX458764 FAT458764 FKP458764 FUL458764 GEH458764 GOD458764 GXZ458764 HHV458764 HRR458764 IBN458764 ILJ458764 IVF458764 JFB458764 JOX458764 JYT458764 KIP458764 KSL458764 LCH458764 LMD458764 LVZ458764 MFV458764 MPR458764 MZN458764 NJJ458764 NTF458764 ODB458764 OMX458764 OWT458764 PGP458764 PQL458764 QAH458764 QKD458764 QTZ458764 RDV458764 RNR458764 RXN458764 SHJ458764 SRF458764 TBB458764 TKX458764 TUT458764 UEP458764 UOL458764 UYH458764 VID458764 VRZ458764 WBV458764 WLR458764 WVN458764 F524300 JB524300 SX524300 ACT524300 AMP524300 AWL524300 BGH524300 BQD524300 BZZ524300 CJV524300 CTR524300 DDN524300 DNJ524300 DXF524300 EHB524300 EQX524300 FAT524300 FKP524300 FUL524300 GEH524300 GOD524300 GXZ524300 HHV524300 HRR524300 IBN524300 ILJ524300 IVF524300 JFB524300 JOX524300 JYT524300 KIP524300 KSL524300 LCH524300 LMD524300 LVZ524300 MFV524300 MPR524300 MZN524300 NJJ524300 NTF524300 ODB524300 OMX524300 OWT524300 PGP524300 PQL524300 QAH524300 QKD524300 QTZ524300 RDV524300 RNR524300 RXN524300 SHJ524300 SRF524300 TBB524300 TKX524300 TUT524300 UEP524300 UOL524300 UYH524300 VID524300 VRZ524300 WBV524300 WLR524300 WVN524300 F589836 JB589836 SX589836 ACT589836 AMP589836 AWL589836 BGH589836 BQD589836 BZZ589836 CJV589836 CTR589836 DDN589836 DNJ589836 DXF589836 EHB589836 EQX589836 FAT589836 FKP589836 FUL589836 GEH589836 GOD589836 GXZ589836 HHV589836 HRR589836 IBN589836 ILJ589836 IVF589836 JFB589836 JOX589836 JYT589836 KIP589836 KSL589836 LCH589836 LMD589836 LVZ589836 MFV589836 MPR589836 MZN589836 NJJ589836 NTF589836 ODB589836 OMX589836 OWT589836 PGP589836 PQL589836 QAH589836 QKD589836 QTZ589836 RDV589836 RNR589836 RXN589836 SHJ589836 SRF589836 TBB589836 TKX589836 TUT589836 UEP589836 UOL589836 UYH589836 VID589836 VRZ589836 WBV589836 WLR589836 WVN589836 F655372 JB655372 SX655372 ACT655372 AMP655372 AWL655372 BGH655372 BQD655372 BZZ655372 CJV655372 CTR655372 DDN655372 DNJ655372 DXF655372 EHB655372 EQX655372 FAT655372 FKP655372 FUL655372 GEH655372 GOD655372 GXZ655372 HHV655372 HRR655372 IBN655372 ILJ655372 IVF655372 JFB655372 JOX655372 JYT655372 KIP655372 KSL655372 LCH655372 LMD655372 LVZ655372 MFV655372 MPR655372 MZN655372 NJJ655372 NTF655372 ODB655372 OMX655372 OWT655372 PGP655372 PQL655372 QAH655372 QKD655372 QTZ655372 RDV655372 RNR655372 RXN655372 SHJ655372 SRF655372 TBB655372 TKX655372 TUT655372 UEP655372 UOL655372 UYH655372 VID655372 VRZ655372 WBV655372 WLR655372 WVN655372 F720908 JB720908 SX720908 ACT720908 AMP720908 AWL720908 BGH720908 BQD720908 BZZ720908 CJV720908 CTR720908 DDN720908 DNJ720908 DXF720908 EHB720908 EQX720908 FAT720908 FKP720908 FUL720908 GEH720908 GOD720908 GXZ720908 HHV720908 HRR720908 IBN720908 ILJ720908 IVF720908 JFB720908 JOX720908 JYT720908 KIP720908 KSL720908 LCH720908 LMD720908 LVZ720908 MFV720908 MPR720908 MZN720908 NJJ720908 NTF720908 ODB720908 OMX720908 OWT720908 PGP720908 PQL720908 QAH720908 QKD720908 QTZ720908 RDV720908 RNR720908 RXN720908 SHJ720908 SRF720908 TBB720908 TKX720908 TUT720908 UEP720908 UOL720908 UYH720908 VID720908 VRZ720908 WBV720908 WLR720908 WVN720908 F786444 JB786444 SX786444 ACT786444 AMP786444 AWL786444 BGH786444 BQD786444 BZZ786444 CJV786444 CTR786444 DDN786444 DNJ786444 DXF786444 EHB786444 EQX786444 FAT786444 FKP786444 FUL786444 GEH786444 GOD786444 GXZ786444 HHV786444 HRR786444 IBN786444 ILJ786444 IVF786444 JFB786444 JOX786444 JYT786444 KIP786444 KSL786444 LCH786444 LMD786444 LVZ786444 MFV786444 MPR786444 MZN786444 NJJ786444 NTF786444 ODB786444 OMX786444 OWT786444 PGP786444 PQL786444 QAH786444 QKD786444 QTZ786444 RDV786444 RNR786444 RXN786444 SHJ786444 SRF786444 TBB786444 TKX786444 TUT786444 UEP786444 UOL786444 UYH786444 VID786444 VRZ786444 WBV786444 WLR786444 WVN786444 F851980 JB851980 SX851980 ACT851980 AMP851980 AWL851980 BGH851980 BQD851980 BZZ851980 CJV851980 CTR851980 DDN851980 DNJ851980 DXF851980 EHB851980 EQX851980 FAT851980 FKP851980 FUL851980 GEH851980 GOD851980 GXZ851980 HHV851980 HRR851980 IBN851980 ILJ851980 IVF851980 JFB851980 JOX851980 JYT851980 KIP851980 KSL851980 LCH851980 LMD851980 LVZ851980 MFV851980 MPR851980 MZN851980 NJJ851980 NTF851980 ODB851980 OMX851980 OWT851980 PGP851980 PQL851980 QAH851980 QKD851980 QTZ851980 RDV851980 RNR851980 RXN851980 SHJ851980 SRF851980 TBB851980 TKX851980 TUT851980 UEP851980 UOL851980 UYH851980 VID851980 VRZ851980 WBV851980 WLR851980 WVN851980 F917516 JB917516 SX917516 ACT917516 AMP917516 AWL917516 BGH917516 BQD917516 BZZ917516 CJV917516 CTR917516 DDN917516 DNJ917516 DXF917516 EHB917516 EQX917516 FAT917516 FKP917516 FUL917516 GEH917516 GOD917516 GXZ917516 HHV917516 HRR917516 IBN917516 ILJ917516 IVF917516 JFB917516 JOX917516 JYT917516 KIP917516 KSL917516 LCH917516 LMD917516 LVZ917516 MFV917516 MPR917516 MZN917516 NJJ917516 NTF917516 ODB917516 OMX917516 OWT917516 PGP917516 PQL917516 QAH917516 QKD917516 QTZ917516 RDV917516 RNR917516 RXN917516 SHJ917516 SRF917516 TBB917516 TKX917516 TUT917516 UEP917516 UOL917516 UYH917516 VID917516 VRZ917516 WBV917516 WLR917516 WVN917516 F983052 JB983052 SX983052 ACT983052 AMP983052 AWL983052 BGH983052 BQD983052 BZZ983052 CJV983052 CTR983052 DDN983052 DNJ983052 DXF983052 EHB983052 EQX983052 FAT983052 FKP983052 FUL983052 GEH983052 GOD983052 GXZ983052 HHV983052 HRR983052 IBN983052 ILJ983052 IVF983052 JFB983052 JOX983052 JYT983052 KIP983052 KSL983052 LCH983052 LMD983052 LVZ983052 MFV983052 MPR983052 MZN983052 NJJ983052 NTF983052 ODB983052 OMX983052 OWT983052 PGP983052 PQL983052 QAH983052 QKD983052 QTZ983052 RDV983052 RNR983052 RXN983052 SHJ983052 SRF983052 TBB983052 TKX983052 TUT983052 UEP983052 UOL983052 UYH983052 VID983052 VRZ983052 WBV983052 WLR983052 WVN983052">
      <formula1>$N$2:$N$16</formula1>
    </dataValidation>
    <dataValidation type="list" allowBlank="1" showInputMessage="1" showErrorMessage="1" sqref="E65497:L65497 JA65497:JH65497 SW65497:TD65497 ACS65497:ACZ65497 AMO65497:AMV65497 AWK65497:AWR65497 BGG65497:BGN65497 BQC65497:BQJ65497 BZY65497:CAF65497 CJU65497:CKB65497 CTQ65497:CTX65497 DDM65497:DDT65497 DNI65497:DNP65497 DXE65497:DXL65497 EHA65497:EHH65497 EQW65497:ERD65497 FAS65497:FAZ65497 FKO65497:FKV65497 FUK65497:FUR65497 GEG65497:GEN65497 GOC65497:GOJ65497 GXY65497:GYF65497 HHU65497:HIB65497 HRQ65497:HRX65497 IBM65497:IBT65497 ILI65497:ILP65497 IVE65497:IVL65497 JFA65497:JFH65497 JOW65497:JPD65497 JYS65497:JYZ65497 KIO65497:KIV65497 KSK65497:KSR65497 LCG65497:LCN65497 LMC65497:LMJ65497 LVY65497:LWF65497 MFU65497:MGB65497 MPQ65497:MPX65497 MZM65497:MZT65497 NJI65497:NJP65497 NTE65497:NTL65497 ODA65497:ODH65497 OMW65497:OND65497 OWS65497:OWZ65497 PGO65497:PGV65497 PQK65497:PQR65497 QAG65497:QAN65497 QKC65497:QKJ65497 QTY65497:QUF65497 RDU65497:REB65497 RNQ65497:RNX65497 RXM65497:RXT65497 SHI65497:SHP65497 SRE65497:SRL65497 TBA65497:TBH65497 TKW65497:TLD65497 TUS65497:TUZ65497 UEO65497:UEV65497 UOK65497:UOR65497 UYG65497:UYN65497 VIC65497:VIJ65497 VRY65497:VSF65497 WBU65497:WCB65497 WLQ65497:WLX65497 WVM65497:WVT65497 E131033:L131033 JA131033:JH131033 SW131033:TD131033 ACS131033:ACZ131033 AMO131033:AMV131033 AWK131033:AWR131033 BGG131033:BGN131033 BQC131033:BQJ131033 BZY131033:CAF131033 CJU131033:CKB131033 CTQ131033:CTX131033 DDM131033:DDT131033 DNI131033:DNP131033 DXE131033:DXL131033 EHA131033:EHH131033 EQW131033:ERD131033 FAS131033:FAZ131033 FKO131033:FKV131033 FUK131033:FUR131033 GEG131033:GEN131033 GOC131033:GOJ131033 GXY131033:GYF131033 HHU131033:HIB131033 HRQ131033:HRX131033 IBM131033:IBT131033 ILI131033:ILP131033 IVE131033:IVL131033 JFA131033:JFH131033 JOW131033:JPD131033 JYS131033:JYZ131033 KIO131033:KIV131033 KSK131033:KSR131033 LCG131033:LCN131033 LMC131033:LMJ131033 LVY131033:LWF131033 MFU131033:MGB131033 MPQ131033:MPX131033 MZM131033:MZT131033 NJI131033:NJP131033 NTE131033:NTL131033 ODA131033:ODH131033 OMW131033:OND131033 OWS131033:OWZ131033 PGO131033:PGV131033 PQK131033:PQR131033 QAG131033:QAN131033 QKC131033:QKJ131033 QTY131033:QUF131033 RDU131033:REB131033 RNQ131033:RNX131033 RXM131033:RXT131033 SHI131033:SHP131033 SRE131033:SRL131033 TBA131033:TBH131033 TKW131033:TLD131033 TUS131033:TUZ131033 UEO131033:UEV131033 UOK131033:UOR131033 UYG131033:UYN131033 VIC131033:VIJ131033 VRY131033:VSF131033 WBU131033:WCB131033 WLQ131033:WLX131033 WVM131033:WVT131033 E196569:L196569 JA196569:JH196569 SW196569:TD196569 ACS196569:ACZ196569 AMO196569:AMV196569 AWK196569:AWR196569 BGG196569:BGN196569 BQC196569:BQJ196569 BZY196569:CAF196569 CJU196569:CKB196569 CTQ196569:CTX196569 DDM196569:DDT196569 DNI196569:DNP196569 DXE196569:DXL196569 EHA196569:EHH196569 EQW196569:ERD196569 FAS196569:FAZ196569 FKO196569:FKV196569 FUK196569:FUR196569 GEG196569:GEN196569 GOC196569:GOJ196569 GXY196569:GYF196569 HHU196569:HIB196569 HRQ196569:HRX196569 IBM196569:IBT196569 ILI196569:ILP196569 IVE196569:IVL196569 JFA196569:JFH196569 JOW196569:JPD196569 JYS196569:JYZ196569 KIO196569:KIV196569 KSK196569:KSR196569 LCG196569:LCN196569 LMC196569:LMJ196569 LVY196569:LWF196569 MFU196569:MGB196569 MPQ196569:MPX196569 MZM196569:MZT196569 NJI196569:NJP196569 NTE196569:NTL196569 ODA196569:ODH196569 OMW196569:OND196569 OWS196569:OWZ196569 PGO196569:PGV196569 PQK196569:PQR196569 QAG196569:QAN196569 QKC196569:QKJ196569 QTY196569:QUF196569 RDU196569:REB196569 RNQ196569:RNX196569 RXM196569:RXT196569 SHI196569:SHP196569 SRE196569:SRL196569 TBA196569:TBH196569 TKW196569:TLD196569 TUS196569:TUZ196569 UEO196569:UEV196569 UOK196569:UOR196569 UYG196569:UYN196569 VIC196569:VIJ196569 VRY196569:VSF196569 WBU196569:WCB196569 WLQ196569:WLX196569 WVM196569:WVT196569 E262105:L262105 JA262105:JH262105 SW262105:TD262105 ACS262105:ACZ262105 AMO262105:AMV262105 AWK262105:AWR262105 BGG262105:BGN262105 BQC262105:BQJ262105 BZY262105:CAF262105 CJU262105:CKB262105 CTQ262105:CTX262105 DDM262105:DDT262105 DNI262105:DNP262105 DXE262105:DXL262105 EHA262105:EHH262105 EQW262105:ERD262105 FAS262105:FAZ262105 FKO262105:FKV262105 FUK262105:FUR262105 GEG262105:GEN262105 GOC262105:GOJ262105 GXY262105:GYF262105 HHU262105:HIB262105 HRQ262105:HRX262105 IBM262105:IBT262105 ILI262105:ILP262105 IVE262105:IVL262105 JFA262105:JFH262105 JOW262105:JPD262105 JYS262105:JYZ262105 KIO262105:KIV262105 KSK262105:KSR262105 LCG262105:LCN262105 LMC262105:LMJ262105 LVY262105:LWF262105 MFU262105:MGB262105 MPQ262105:MPX262105 MZM262105:MZT262105 NJI262105:NJP262105 NTE262105:NTL262105 ODA262105:ODH262105 OMW262105:OND262105 OWS262105:OWZ262105 PGO262105:PGV262105 PQK262105:PQR262105 QAG262105:QAN262105 QKC262105:QKJ262105 QTY262105:QUF262105 RDU262105:REB262105 RNQ262105:RNX262105 RXM262105:RXT262105 SHI262105:SHP262105 SRE262105:SRL262105 TBA262105:TBH262105 TKW262105:TLD262105 TUS262105:TUZ262105 UEO262105:UEV262105 UOK262105:UOR262105 UYG262105:UYN262105 VIC262105:VIJ262105 VRY262105:VSF262105 WBU262105:WCB262105 WLQ262105:WLX262105 WVM262105:WVT262105 E327641:L327641 JA327641:JH327641 SW327641:TD327641 ACS327641:ACZ327641 AMO327641:AMV327641 AWK327641:AWR327641 BGG327641:BGN327641 BQC327641:BQJ327641 BZY327641:CAF327641 CJU327641:CKB327641 CTQ327641:CTX327641 DDM327641:DDT327641 DNI327641:DNP327641 DXE327641:DXL327641 EHA327641:EHH327641 EQW327641:ERD327641 FAS327641:FAZ327641 FKO327641:FKV327641 FUK327641:FUR327641 GEG327641:GEN327641 GOC327641:GOJ327641 GXY327641:GYF327641 HHU327641:HIB327641 HRQ327641:HRX327641 IBM327641:IBT327641 ILI327641:ILP327641 IVE327641:IVL327641 JFA327641:JFH327641 JOW327641:JPD327641 JYS327641:JYZ327641 KIO327641:KIV327641 KSK327641:KSR327641 LCG327641:LCN327641 LMC327641:LMJ327641 LVY327641:LWF327641 MFU327641:MGB327641 MPQ327641:MPX327641 MZM327641:MZT327641 NJI327641:NJP327641 NTE327641:NTL327641 ODA327641:ODH327641 OMW327641:OND327641 OWS327641:OWZ327641 PGO327641:PGV327641 PQK327641:PQR327641 QAG327641:QAN327641 QKC327641:QKJ327641 QTY327641:QUF327641 RDU327641:REB327641 RNQ327641:RNX327641 RXM327641:RXT327641 SHI327641:SHP327641 SRE327641:SRL327641 TBA327641:TBH327641 TKW327641:TLD327641 TUS327641:TUZ327641 UEO327641:UEV327641 UOK327641:UOR327641 UYG327641:UYN327641 VIC327641:VIJ327641 VRY327641:VSF327641 WBU327641:WCB327641 WLQ327641:WLX327641 WVM327641:WVT327641 E393177:L393177 JA393177:JH393177 SW393177:TD393177 ACS393177:ACZ393177 AMO393177:AMV393177 AWK393177:AWR393177 BGG393177:BGN393177 BQC393177:BQJ393177 BZY393177:CAF393177 CJU393177:CKB393177 CTQ393177:CTX393177 DDM393177:DDT393177 DNI393177:DNP393177 DXE393177:DXL393177 EHA393177:EHH393177 EQW393177:ERD393177 FAS393177:FAZ393177 FKO393177:FKV393177 FUK393177:FUR393177 GEG393177:GEN393177 GOC393177:GOJ393177 GXY393177:GYF393177 HHU393177:HIB393177 HRQ393177:HRX393177 IBM393177:IBT393177 ILI393177:ILP393177 IVE393177:IVL393177 JFA393177:JFH393177 JOW393177:JPD393177 JYS393177:JYZ393177 KIO393177:KIV393177 KSK393177:KSR393177 LCG393177:LCN393177 LMC393177:LMJ393177 LVY393177:LWF393177 MFU393177:MGB393177 MPQ393177:MPX393177 MZM393177:MZT393177 NJI393177:NJP393177 NTE393177:NTL393177 ODA393177:ODH393177 OMW393177:OND393177 OWS393177:OWZ393177 PGO393177:PGV393177 PQK393177:PQR393177 QAG393177:QAN393177 QKC393177:QKJ393177 QTY393177:QUF393177 RDU393177:REB393177 RNQ393177:RNX393177 RXM393177:RXT393177 SHI393177:SHP393177 SRE393177:SRL393177 TBA393177:TBH393177 TKW393177:TLD393177 TUS393177:TUZ393177 UEO393177:UEV393177 UOK393177:UOR393177 UYG393177:UYN393177 VIC393177:VIJ393177 VRY393177:VSF393177 WBU393177:WCB393177 WLQ393177:WLX393177 WVM393177:WVT393177 E458713:L458713 JA458713:JH458713 SW458713:TD458713 ACS458713:ACZ458713 AMO458713:AMV458713 AWK458713:AWR458713 BGG458713:BGN458713 BQC458713:BQJ458713 BZY458713:CAF458713 CJU458713:CKB458713 CTQ458713:CTX458713 DDM458713:DDT458713 DNI458713:DNP458713 DXE458713:DXL458713 EHA458713:EHH458713 EQW458713:ERD458713 FAS458713:FAZ458713 FKO458713:FKV458713 FUK458713:FUR458713 GEG458713:GEN458713 GOC458713:GOJ458713 GXY458713:GYF458713 HHU458713:HIB458713 HRQ458713:HRX458713 IBM458713:IBT458713 ILI458713:ILP458713 IVE458713:IVL458713 JFA458713:JFH458713 JOW458713:JPD458713 JYS458713:JYZ458713 KIO458713:KIV458713 KSK458713:KSR458713 LCG458713:LCN458713 LMC458713:LMJ458713 LVY458713:LWF458713 MFU458713:MGB458713 MPQ458713:MPX458713 MZM458713:MZT458713 NJI458713:NJP458713 NTE458713:NTL458713 ODA458713:ODH458713 OMW458713:OND458713 OWS458713:OWZ458713 PGO458713:PGV458713 PQK458713:PQR458713 QAG458713:QAN458713 QKC458713:QKJ458713 QTY458713:QUF458713 RDU458713:REB458713 RNQ458713:RNX458713 RXM458713:RXT458713 SHI458713:SHP458713 SRE458713:SRL458713 TBA458713:TBH458713 TKW458713:TLD458713 TUS458713:TUZ458713 UEO458713:UEV458713 UOK458713:UOR458713 UYG458713:UYN458713 VIC458713:VIJ458713 VRY458713:VSF458713 WBU458713:WCB458713 WLQ458713:WLX458713 WVM458713:WVT458713 E524249:L524249 JA524249:JH524249 SW524249:TD524249 ACS524249:ACZ524249 AMO524249:AMV524249 AWK524249:AWR524249 BGG524249:BGN524249 BQC524249:BQJ524249 BZY524249:CAF524249 CJU524249:CKB524249 CTQ524249:CTX524249 DDM524249:DDT524249 DNI524249:DNP524249 DXE524249:DXL524249 EHA524249:EHH524249 EQW524249:ERD524249 FAS524249:FAZ524249 FKO524249:FKV524249 FUK524249:FUR524249 GEG524249:GEN524249 GOC524249:GOJ524249 GXY524249:GYF524249 HHU524249:HIB524249 HRQ524249:HRX524249 IBM524249:IBT524249 ILI524249:ILP524249 IVE524249:IVL524249 JFA524249:JFH524249 JOW524249:JPD524249 JYS524249:JYZ524249 KIO524249:KIV524249 KSK524249:KSR524249 LCG524249:LCN524249 LMC524249:LMJ524249 LVY524249:LWF524249 MFU524249:MGB524249 MPQ524249:MPX524249 MZM524249:MZT524249 NJI524249:NJP524249 NTE524249:NTL524249 ODA524249:ODH524249 OMW524249:OND524249 OWS524249:OWZ524249 PGO524249:PGV524249 PQK524249:PQR524249 QAG524249:QAN524249 QKC524249:QKJ524249 QTY524249:QUF524249 RDU524249:REB524249 RNQ524249:RNX524249 RXM524249:RXT524249 SHI524249:SHP524249 SRE524249:SRL524249 TBA524249:TBH524249 TKW524249:TLD524249 TUS524249:TUZ524249 UEO524249:UEV524249 UOK524249:UOR524249 UYG524249:UYN524249 VIC524249:VIJ524249 VRY524249:VSF524249 WBU524249:WCB524249 WLQ524249:WLX524249 WVM524249:WVT524249 E589785:L589785 JA589785:JH589785 SW589785:TD589785 ACS589785:ACZ589785 AMO589785:AMV589785 AWK589785:AWR589785 BGG589785:BGN589785 BQC589785:BQJ589785 BZY589785:CAF589785 CJU589785:CKB589785 CTQ589785:CTX589785 DDM589785:DDT589785 DNI589785:DNP589785 DXE589785:DXL589785 EHA589785:EHH589785 EQW589785:ERD589785 FAS589785:FAZ589785 FKO589785:FKV589785 FUK589785:FUR589785 GEG589785:GEN589785 GOC589785:GOJ589785 GXY589785:GYF589785 HHU589785:HIB589785 HRQ589785:HRX589785 IBM589785:IBT589785 ILI589785:ILP589785 IVE589785:IVL589785 JFA589785:JFH589785 JOW589785:JPD589785 JYS589785:JYZ589785 KIO589785:KIV589785 KSK589785:KSR589785 LCG589785:LCN589785 LMC589785:LMJ589785 LVY589785:LWF589785 MFU589785:MGB589785 MPQ589785:MPX589785 MZM589785:MZT589785 NJI589785:NJP589785 NTE589785:NTL589785 ODA589785:ODH589785 OMW589785:OND589785 OWS589785:OWZ589785 PGO589785:PGV589785 PQK589785:PQR589785 QAG589785:QAN589785 QKC589785:QKJ589785 QTY589785:QUF589785 RDU589785:REB589785 RNQ589785:RNX589785 RXM589785:RXT589785 SHI589785:SHP589785 SRE589785:SRL589785 TBA589785:TBH589785 TKW589785:TLD589785 TUS589785:TUZ589785 UEO589785:UEV589785 UOK589785:UOR589785 UYG589785:UYN589785 VIC589785:VIJ589785 VRY589785:VSF589785 WBU589785:WCB589785 WLQ589785:WLX589785 WVM589785:WVT589785 E655321:L655321 JA655321:JH655321 SW655321:TD655321 ACS655321:ACZ655321 AMO655321:AMV655321 AWK655321:AWR655321 BGG655321:BGN655321 BQC655321:BQJ655321 BZY655321:CAF655321 CJU655321:CKB655321 CTQ655321:CTX655321 DDM655321:DDT655321 DNI655321:DNP655321 DXE655321:DXL655321 EHA655321:EHH655321 EQW655321:ERD655321 FAS655321:FAZ655321 FKO655321:FKV655321 FUK655321:FUR655321 GEG655321:GEN655321 GOC655321:GOJ655321 GXY655321:GYF655321 HHU655321:HIB655321 HRQ655321:HRX655321 IBM655321:IBT655321 ILI655321:ILP655321 IVE655321:IVL655321 JFA655321:JFH655321 JOW655321:JPD655321 JYS655321:JYZ655321 KIO655321:KIV655321 KSK655321:KSR655321 LCG655321:LCN655321 LMC655321:LMJ655321 LVY655321:LWF655321 MFU655321:MGB655321 MPQ655321:MPX655321 MZM655321:MZT655321 NJI655321:NJP655321 NTE655321:NTL655321 ODA655321:ODH655321 OMW655321:OND655321 OWS655321:OWZ655321 PGO655321:PGV655321 PQK655321:PQR655321 QAG655321:QAN655321 QKC655321:QKJ655321 QTY655321:QUF655321 RDU655321:REB655321 RNQ655321:RNX655321 RXM655321:RXT655321 SHI655321:SHP655321 SRE655321:SRL655321 TBA655321:TBH655321 TKW655321:TLD655321 TUS655321:TUZ655321 UEO655321:UEV655321 UOK655321:UOR655321 UYG655321:UYN655321 VIC655321:VIJ655321 VRY655321:VSF655321 WBU655321:WCB655321 WLQ655321:WLX655321 WVM655321:WVT655321 E720857:L720857 JA720857:JH720857 SW720857:TD720857 ACS720857:ACZ720857 AMO720857:AMV720857 AWK720857:AWR720857 BGG720857:BGN720857 BQC720857:BQJ720857 BZY720857:CAF720857 CJU720857:CKB720857 CTQ720857:CTX720857 DDM720857:DDT720857 DNI720857:DNP720857 DXE720857:DXL720857 EHA720857:EHH720857 EQW720857:ERD720857 FAS720857:FAZ720857 FKO720857:FKV720857 FUK720857:FUR720857 GEG720857:GEN720857 GOC720857:GOJ720857 GXY720857:GYF720857 HHU720857:HIB720857 HRQ720857:HRX720857 IBM720857:IBT720857 ILI720857:ILP720857 IVE720857:IVL720857 JFA720857:JFH720857 JOW720857:JPD720857 JYS720857:JYZ720857 KIO720857:KIV720857 KSK720857:KSR720857 LCG720857:LCN720857 LMC720857:LMJ720857 LVY720857:LWF720857 MFU720857:MGB720857 MPQ720857:MPX720857 MZM720857:MZT720857 NJI720857:NJP720857 NTE720857:NTL720857 ODA720857:ODH720857 OMW720857:OND720857 OWS720857:OWZ720857 PGO720857:PGV720857 PQK720857:PQR720857 QAG720857:QAN720857 QKC720857:QKJ720857 QTY720857:QUF720857 RDU720857:REB720857 RNQ720857:RNX720857 RXM720857:RXT720857 SHI720857:SHP720857 SRE720857:SRL720857 TBA720857:TBH720857 TKW720857:TLD720857 TUS720857:TUZ720857 UEO720857:UEV720857 UOK720857:UOR720857 UYG720857:UYN720857 VIC720857:VIJ720857 VRY720857:VSF720857 WBU720857:WCB720857 WLQ720857:WLX720857 WVM720857:WVT720857 E786393:L786393 JA786393:JH786393 SW786393:TD786393 ACS786393:ACZ786393 AMO786393:AMV786393 AWK786393:AWR786393 BGG786393:BGN786393 BQC786393:BQJ786393 BZY786393:CAF786393 CJU786393:CKB786393 CTQ786393:CTX786393 DDM786393:DDT786393 DNI786393:DNP786393 DXE786393:DXL786393 EHA786393:EHH786393 EQW786393:ERD786393 FAS786393:FAZ786393 FKO786393:FKV786393 FUK786393:FUR786393 GEG786393:GEN786393 GOC786393:GOJ786393 GXY786393:GYF786393 HHU786393:HIB786393 HRQ786393:HRX786393 IBM786393:IBT786393 ILI786393:ILP786393 IVE786393:IVL786393 JFA786393:JFH786393 JOW786393:JPD786393 JYS786393:JYZ786393 KIO786393:KIV786393 KSK786393:KSR786393 LCG786393:LCN786393 LMC786393:LMJ786393 LVY786393:LWF786393 MFU786393:MGB786393 MPQ786393:MPX786393 MZM786393:MZT786393 NJI786393:NJP786393 NTE786393:NTL786393 ODA786393:ODH786393 OMW786393:OND786393 OWS786393:OWZ786393 PGO786393:PGV786393 PQK786393:PQR786393 QAG786393:QAN786393 QKC786393:QKJ786393 QTY786393:QUF786393 RDU786393:REB786393 RNQ786393:RNX786393 RXM786393:RXT786393 SHI786393:SHP786393 SRE786393:SRL786393 TBA786393:TBH786393 TKW786393:TLD786393 TUS786393:TUZ786393 UEO786393:UEV786393 UOK786393:UOR786393 UYG786393:UYN786393 VIC786393:VIJ786393 VRY786393:VSF786393 WBU786393:WCB786393 WLQ786393:WLX786393 WVM786393:WVT786393 E851929:L851929 JA851929:JH851929 SW851929:TD851929 ACS851929:ACZ851929 AMO851929:AMV851929 AWK851929:AWR851929 BGG851929:BGN851929 BQC851929:BQJ851929 BZY851929:CAF851929 CJU851929:CKB851929 CTQ851929:CTX851929 DDM851929:DDT851929 DNI851929:DNP851929 DXE851929:DXL851929 EHA851929:EHH851929 EQW851929:ERD851929 FAS851929:FAZ851929 FKO851929:FKV851929 FUK851929:FUR851929 GEG851929:GEN851929 GOC851929:GOJ851929 GXY851929:GYF851929 HHU851929:HIB851929 HRQ851929:HRX851929 IBM851929:IBT851929 ILI851929:ILP851929 IVE851929:IVL851929 JFA851929:JFH851929 JOW851929:JPD851929 JYS851929:JYZ851929 KIO851929:KIV851929 KSK851929:KSR851929 LCG851929:LCN851929 LMC851929:LMJ851929 LVY851929:LWF851929 MFU851929:MGB851929 MPQ851929:MPX851929 MZM851929:MZT851929 NJI851929:NJP851929 NTE851929:NTL851929 ODA851929:ODH851929 OMW851929:OND851929 OWS851929:OWZ851929 PGO851929:PGV851929 PQK851929:PQR851929 QAG851929:QAN851929 QKC851929:QKJ851929 QTY851929:QUF851929 RDU851929:REB851929 RNQ851929:RNX851929 RXM851929:RXT851929 SHI851929:SHP851929 SRE851929:SRL851929 TBA851929:TBH851929 TKW851929:TLD851929 TUS851929:TUZ851929 UEO851929:UEV851929 UOK851929:UOR851929 UYG851929:UYN851929 VIC851929:VIJ851929 VRY851929:VSF851929 WBU851929:WCB851929 WLQ851929:WLX851929 WVM851929:WVT851929 E917465:L917465 JA917465:JH917465 SW917465:TD917465 ACS917465:ACZ917465 AMO917465:AMV917465 AWK917465:AWR917465 BGG917465:BGN917465 BQC917465:BQJ917465 BZY917465:CAF917465 CJU917465:CKB917465 CTQ917465:CTX917465 DDM917465:DDT917465 DNI917465:DNP917465 DXE917465:DXL917465 EHA917465:EHH917465 EQW917465:ERD917465 FAS917465:FAZ917465 FKO917465:FKV917465 FUK917465:FUR917465 GEG917465:GEN917465 GOC917465:GOJ917465 GXY917465:GYF917465 HHU917465:HIB917465 HRQ917465:HRX917465 IBM917465:IBT917465 ILI917465:ILP917465 IVE917465:IVL917465 JFA917465:JFH917465 JOW917465:JPD917465 JYS917465:JYZ917465 KIO917465:KIV917465 KSK917465:KSR917465 LCG917465:LCN917465 LMC917465:LMJ917465 LVY917465:LWF917465 MFU917465:MGB917465 MPQ917465:MPX917465 MZM917465:MZT917465 NJI917465:NJP917465 NTE917465:NTL917465 ODA917465:ODH917465 OMW917465:OND917465 OWS917465:OWZ917465 PGO917465:PGV917465 PQK917465:PQR917465 QAG917465:QAN917465 QKC917465:QKJ917465 QTY917465:QUF917465 RDU917465:REB917465 RNQ917465:RNX917465 RXM917465:RXT917465 SHI917465:SHP917465 SRE917465:SRL917465 TBA917465:TBH917465 TKW917465:TLD917465 TUS917465:TUZ917465 UEO917465:UEV917465 UOK917465:UOR917465 UYG917465:UYN917465 VIC917465:VIJ917465 VRY917465:VSF917465 WBU917465:WCB917465 WLQ917465:WLX917465 WVM917465:WVT917465 E983001:L983001 JA983001:JH983001 SW983001:TD983001 ACS983001:ACZ983001 AMO983001:AMV983001 AWK983001:AWR983001 BGG983001:BGN983001 BQC983001:BQJ983001 BZY983001:CAF983001 CJU983001:CKB983001 CTQ983001:CTX983001 DDM983001:DDT983001 DNI983001:DNP983001 DXE983001:DXL983001 EHA983001:EHH983001 EQW983001:ERD983001 FAS983001:FAZ983001 FKO983001:FKV983001 FUK983001:FUR983001 GEG983001:GEN983001 GOC983001:GOJ983001 GXY983001:GYF983001 HHU983001:HIB983001 HRQ983001:HRX983001 IBM983001:IBT983001 ILI983001:ILP983001 IVE983001:IVL983001 JFA983001:JFH983001 JOW983001:JPD983001 JYS983001:JYZ983001 KIO983001:KIV983001 KSK983001:KSR983001 LCG983001:LCN983001 LMC983001:LMJ983001 LVY983001:LWF983001 MFU983001:MGB983001 MPQ983001:MPX983001 MZM983001:MZT983001 NJI983001:NJP983001 NTE983001:NTL983001 ODA983001:ODH983001 OMW983001:OND983001 OWS983001:OWZ983001 PGO983001:PGV983001 PQK983001:PQR983001 QAG983001:QAN983001 QKC983001:QKJ983001 QTY983001:QUF983001 RDU983001:REB983001 RNQ983001:RNX983001 RXM983001:RXT983001 SHI983001:SHP983001 SRE983001:SRL983001 TBA983001:TBH983001 TKW983001:TLD983001 TUS983001:TUZ983001 UEO983001:UEV983001 UOK983001:UOR983001 UYG983001:UYN983001 VIC983001:VIJ983001 VRY983001:VSF983001 WBU983001:WCB983001 WLQ983001:WLX983001 WVM983001:WVT983001 E1048537:L1048537 JA1048537:JH1048537 SW1048537:TD1048537 ACS1048537:ACZ1048537 AMO1048537:AMV1048537 AWK1048537:AWR1048537 BGG1048537:BGN1048537 BQC1048537:BQJ1048537 BZY1048537:CAF1048537 CJU1048537:CKB1048537 CTQ1048537:CTX1048537 DDM1048537:DDT1048537 DNI1048537:DNP1048537 DXE1048537:DXL1048537 EHA1048537:EHH1048537 EQW1048537:ERD1048537 FAS1048537:FAZ1048537 FKO1048537:FKV1048537 FUK1048537:FUR1048537 GEG1048537:GEN1048537 GOC1048537:GOJ1048537 GXY1048537:GYF1048537 HHU1048537:HIB1048537 HRQ1048537:HRX1048537 IBM1048537:IBT1048537 ILI1048537:ILP1048537 IVE1048537:IVL1048537 JFA1048537:JFH1048537 JOW1048537:JPD1048537 JYS1048537:JYZ1048537 KIO1048537:KIV1048537 KSK1048537:KSR1048537 LCG1048537:LCN1048537 LMC1048537:LMJ1048537 LVY1048537:LWF1048537 MFU1048537:MGB1048537 MPQ1048537:MPX1048537 MZM1048537:MZT1048537 NJI1048537:NJP1048537 NTE1048537:NTL1048537 ODA1048537:ODH1048537 OMW1048537:OND1048537 OWS1048537:OWZ1048537 PGO1048537:PGV1048537 PQK1048537:PQR1048537 QAG1048537:QAN1048537 QKC1048537:QKJ1048537 QTY1048537:QUF1048537 RDU1048537:REB1048537 RNQ1048537:RNX1048537 RXM1048537:RXT1048537 SHI1048537:SHP1048537 SRE1048537:SRL1048537 TBA1048537:TBH1048537 TKW1048537:TLD1048537 TUS1048537:TUZ1048537 UEO1048537:UEV1048537 UOK1048537:UOR1048537 UYG1048537:UYN1048537 VIC1048537:VIJ1048537 VRY1048537:VSF1048537 WBU1048537:WCB1048537 WLQ1048537:WLX1048537 WVM1048537:WVT1048537">
      <formula1>$P$1:$P$8</formula1>
    </dataValidation>
    <dataValidation type="list" allowBlank="1" showInputMessage="1" showErrorMessage="1" sqref="E26 JA26 SW26 ACS26 AMO26 AWK26 BGG26 BQC26 BZY26 CJU26 CTQ26 DDM26 DNI26 DXE26 EHA26 EQW26 FAS26 FKO26 FUK26 GEG26 GOC26 GXY26 HHU26 HRQ26 IBM26 ILI26 IVE26 JFA26 JOW26 JYS26 KIO26 KSK26 LCG26 LMC26 LVY26 MFU26 MPQ26 MZM26 NJI26 NTE26 ODA26 OMW26 OWS26 PGO26 PQK26 QAG26 QKC26 QTY26 RDU26 RNQ26 RXM26 SHI26 SRE26 TBA26 TKW26 TUS26 UEO26 UOK26 UYG26 VIC26 VRY26 WBU26 WLQ26 WVM26 E65562 JA65562 SW65562 ACS65562 AMO65562 AWK65562 BGG65562 BQC65562 BZY65562 CJU65562 CTQ65562 DDM65562 DNI65562 DXE65562 EHA65562 EQW65562 FAS65562 FKO65562 FUK65562 GEG65562 GOC65562 GXY65562 HHU65562 HRQ65562 IBM65562 ILI65562 IVE65562 JFA65562 JOW65562 JYS65562 KIO65562 KSK65562 LCG65562 LMC65562 LVY65562 MFU65562 MPQ65562 MZM65562 NJI65562 NTE65562 ODA65562 OMW65562 OWS65562 PGO65562 PQK65562 QAG65562 QKC65562 QTY65562 RDU65562 RNQ65562 RXM65562 SHI65562 SRE65562 TBA65562 TKW65562 TUS65562 UEO65562 UOK65562 UYG65562 VIC65562 VRY65562 WBU65562 WLQ65562 WVM65562 E131098 JA131098 SW131098 ACS131098 AMO131098 AWK131098 BGG131098 BQC131098 BZY131098 CJU131098 CTQ131098 DDM131098 DNI131098 DXE131098 EHA131098 EQW131098 FAS131098 FKO131098 FUK131098 GEG131098 GOC131098 GXY131098 HHU131098 HRQ131098 IBM131098 ILI131098 IVE131098 JFA131098 JOW131098 JYS131098 KIO131098 KSK131098 LCG131098 LMC131098 LVY131098 MFU131098 MPQ131098 MZM131098 NJI131098 NTE131098 ODA131098 OMW131098 OWS131098 PGO131098 PQK131098 QAG131098 QKC131098 QTY131098 RDU131098 RNQ131098 RXM131098 SHI131098 SRE131098 TBA131098 TKW131098 TUS131098 UEO131098 UOK131098 UYG131098 VIC131098 VRY131098 WBU131098 WLQ131098 WVM131098 E196634 JA196634 SW196634 ACS196634 AMO196634 AWK196634 BGG196634 BQC196634 BZY196634 CJU196634 CTQ196634 DDM196634 DNI196634 DXE196634 EHA196634 EQW196634 FAS196634 FKO196634 FUK196634 GEG196634 GOC196634 GXY196634 HHU196634 HRQ196634 IBM196634 ILI196634 IVE196634 JFA196634 JOW196634 JYS196634 KIO196634 KSK196634 LCG196634 LMC196634 LVY196634 MFU196634 MPQ196634 MZM196634 NJI196634 NTE196634 ODA196634 OMW196634 OWS196634 PGO196634 PQK196634 QAG196634 QKC196634 QTY196634 RDU196634 RNQ196634 RXM196634 SHI196634 SRE196634 TBA196634 TKW196634 TUS196634 UEO196634 UOK196634 UYG196634 VIC196634 VRY196634 WBU196634 WLQ196634 WVM196634 E262170 JA262170 SW262170 ACS262170 AMO262170 AWK262170 BGG262170 BQC262170 BZY262170 CJU262170 CTQ262170 DDM262170 DNI262170 DXE262170 EHA262170 EQW262170 FAS262170 FKO262170 FUK262170 GEG262170 GOC262170 GXY262170 HHU262170 HRQ262170 IBM262170 ILI262170 IVE262170 JFA262170 JOW262170 JYS262170 KIO262170 KSK262170 LCG262170 LMC262170 LVY262170 MFU262170 MPQ262170 MZM262170 NJI262170 NTE262170 ODA262170 OMW262170 OWS262170 PGO262170 PQK262170 QAG262170 QKC262170 QTY262170 RDU262170 RNQ262170 RXM262170 SHI262170 SRE262170 TBA262170 TKW262170 TUS262170 UEO262170 UOK262170 UYG262170 VIC262170 VRY262170 WBU262170 WLQ262170 WVM262170 E327706 JA327706 SW327706 ACS327706 AMO327706 AWK327706 BGG327706 BQC327706 BZY327706 CJU327706 CTQ327706 DDM327706 DNI327706 DXE327706 EHA327706 EQW327706 FAS327706 FKO327706 FUK327706 GEG327706 GOC327706 GXY327706 HHU327706 HRQ327706 IBM327706 ILI327706 IVE327706 JFA327706 JOW327706 JYS327706 KIO327706 KSK327706 LCG327706 LMC327706 LVY327706 MFU327706 MPQ327706 MZM327706 NJI327706 NTE327706 ODA327706 OMW327706 OWS327706 PGO327706 PQK327706 QAG327706 QKC327706 QTY327706 RDU327706 RNQ327706 RXM327706 SHI327706 SRE327706 TBA327706 TKW327706 TUS327706 UEO327706 UOK327706 UYG327706 VIC327706 VRY327706 WBU327706 WLQ327706 WVM327706 E393242 JA393242 SW393242 ACS393242 AMO393242 AWK393242 BGG393242 BQC393242 BZY393242 CJU393242 CTQ393242 DDM393242 DNI393242 DXE393242 EHA393242 EQW393242 FAS393242 FKO393242 FUK393242 GEG393242 GOC393242 GXY393242 HHU393242 HRQ393242 IBM393242 ILI393242 IVE393242 JFA393242 JOW393242 JYS393242 KIO393242 KSK393242 LCG393242 LMC393242 LVY393242 MFU393242 MPQ393242 MZM393242 NJI393242 NTE393242 ODA393242 OMW393242 OWS393242 PGO393242 PQK393242 QAG393242 QKC393242 QTY393242 RDU393242 RNQ393242 RXM393242 SHI393242 SRE393242 TBA393242 TKW393242 TUS393242 UEO393242 UOK393242 UYG393242 VIC393242 VRY393242 WBU393242 WLQ393242 WVM393242 E458778 JA458778 SW458778 ACS458778 AMO458778 AWK458778 BGG458778 BQC458778 BZY458778 CJU458778 CTQ458778 DDM458778 DNI458778 DXE458778 EHA458778 EQW458778 FAS458778 FKO458778 FUK458778 GEG458778 GOC458778 GXY458778 HHU458778 HRQ458778 IBM458778 ILI458778 IVE458778 JFA458778 JOW458778 JYS458778 KIO458778 KSK458778 LCG458778 LMC458778 LVY458778 MFU458778 MPQ458778 MZM458778 NJI458778 NTE458778 ODA458778 OMW458778 OWS458778 PGO458778 PQK458778 QAG458778 QKC458778 QTY458778 RDU458778 RNQ458778 RXM458778 SHI458778 SRE458778 TBA458778 TKW458778 TUS458778 UEO458778 UOK458778 UYG458778 VIC458778 VRY458778 WBU458778 WLQ458778 WVM458778 E524314 JA524314 SW524314 ACS524314 AMO524314 AWK524314 BGG524314 BQC524314 BZY524314 CJU524314 CTQ524314 DDM524314 DNI524314 DXE524314 EHA524314 EQW524314 FAS524314 FKO524314 FUK524314 GEG524314 GOC524314 GXY524314 HHU524314 HRQ524314 IBM524314 ILI524314 IVE524314 JFA524314 JOW524314 JYS524314 KIO524314 KSK524314 LCG524314 LMC524314 LVY524314 MFU524314 MPQ524314 MZM524314 NJI524314 NTE524314 ODA524314 OMW524314 OWS524314 PGO524314 PQK524314 QAG524314 QKC524314 QTY524314 RDU524314 RNQ524314 RXM524314 SHI524314 SRE524314 TBA524314 TKW524314 TUS524314 UEO524314 UOK524314 UYG524314 VIC524314 VRY524314 WBU524314 WLQ524314 WVM524314 E589850 JA589850 SW589850 ACS589850 AMO589850 AWK589850 BGG589850 BQC589850 BZY589850 CJU589850 CTQ589850 DDM589850 DNI589850 DXE589850 EHA589850 EQW589850 FAS589850 FKO589850 FUK589850 GEG589850 GOC589850 GXY589850 HHU589850 HRQ589850 IBM589850 ILI589850 IVE589850 JFA589850 JOW589850 JYS589850 KIO589850 KSK589850 LCG589850 LMC589850 LVY589850 MFU589850 MPQ589850 MZM589850 NJI589850 NTE589850 ODA589850 OMW589850 OWS589850 PGO589850 PQK589850 QAG589850 QKC589850 QTY589850 RDU589850 RNQ589850 RXM589850 SHI589850 SRE589850 TBA589850 TKW589850 TUS589850 UEO589850 UOK589850 UYG589850 VIC589850 VRY589850 WBU589850 WLQ589850 WVM589850 E655386 JA655386 SW655386 ACS655386 AMO655386 AWK655386 BGG655386 BQC655386 BZY655386 CJU655386 CTQ655386 DDM655386 DNI655386 DXE655386 EHA655386 EQW655386 FAS655386 FKO655386 FUK655386 GEG655386 GOC655386 GXY655386 HHU655386 HRQ655386 IBM655386 ILI655386 IVE655386 JFA655386 JOW655386 JYS655386 KIO655386 KSK655386 LCG655386 LMC655386 LVY655386 MFU655386 MPQ655386 MZM655386 NJI655386 NTE655386 ODA655386 OMW655386 OWS655386 PGO655386 PQK655386 QAG655386 QKC655386 QTY655386 RDU655386 RNQ655386 RXM655386 SHI655386 SRE655386 TBA655386 TKW655386 TUS655386 UEO655386 UOK655386 UYG655386 VIC655386 VRY655386 WBU655386 WLQ655386 WVM655386 E720922 JA720922 SW720922 ACS720922 AMO720922 AWK720922 BGG720922 BQC720922 BZY720922 CJU720922 CTQ720922 DDM720922 DNI720922 DXE720922 EHA720922 EQW720922 FAS720922 FKO720922 FUK720922 GEG720922 GOC720922 GXY720922 HHU720922 HRQ720922 IBM720922 ILI720922 IVE720922 JFA720922 JOW720922 JYS720922 KIO720922 KSK720922 LCG720922 LMC720922 LVY720922 MFU720922 MPQ720922 MZM720922 NJI720922 NTE720922 ODA720922 OMW720922 OWS720922 PGO720922 PQK720922 QAG720922 QKC720922 QTY720922 RDU720922 RNQ720922 RXM720922 SHI720922 SRE720922 TBA720922 TKW720922 TUS720922 UEO720922 UOK720922 UYG720922 VIC720922 VRY720922 WBU720922 WLQ720922 WVM720922 E786458 JA786458 SW786458 ACS786458 AMO786458 AWK786458 BGG786458 BQC786458 BZY786458 CJU786458 CTQ786458 DDM786458 DNI786458 DXE786458 EHA786458 EQW786458 FAS786458 FKO786458 FUK786458 GEG786458 GOC786458 GXY786458 HHU786458 HRQ786458 IBM786458 ILI786458 IVE786458 JFA786458 JOW786458 JYS786458 KIO786458 KSK786458 LCG786458 LMC786458 LVY786458 MFU786458 MPQ786458 MZM786458 NJI786458 NTE786458 ODA786458 OMW786458 OWS786458 PGO786458 PQK786458 QAG786458 QKC786458 QTY786458 RDU786458 RNQ786458 RXM786458 SHI786458 SRE786458 TBA786458 TKW786458 TUS786458 UEO786458 UOK786458 UYG786458 VIC786458 VRY786458 WBU786458 WLQ786458 WVM786458 E851994 JA851994 SW851994 ACS851994 AMO851994 AWK851994 BGG851994 BQC851994 BZY851994 CJU851994 CTQ851994 DDM851994 DNI851994 DXE851994 EHA851994 EQW851994 FAS851994 FKO851994 FUK851994 GEG851994 GOC851994 GXY851994 HHU851994 HRQ851994 IBM851994 ILI851994 IVE851994 JFA851994 JOW851994 JYS851994 KIO851994 KSK851994 LCG851994 LMC851994 LVY851994 MFU851994 MPQ851994 MZM851994 NJI851994 NTE851994 ODA851994 OMW851994 OWS851994 PGO851994 PQK851994 QAG851994 QKC851994 QTY851994 RDU851994 RNQ851994 RXM851994 SHI851994 SRE851994 TBA851994 TKW851994 TUS851994 UEO851994 UOK851994 UYG851994 VIC851994 VRY851994 WBU851994 WLQ851994 WVM851994 E917530 JA917530 SW917530 ACS917530 AMO917530 AWK917530 BGG917530 BQC917530 BZY917530 CJU917530 CTQ917530 DDM917530 DNI917530 DXE917530 EHA917530 EQW917530 FAS917530 FKO917530 FUK917530 GEG917530 GOC917530 GXY917530 HHU917530 HRQ917530 IBM917530 ILI917530 IVE917530 JFA917530 JOW917530 JYS917530 KIO917530 KSK917530 LCG917530 LMC917530 LVY917530 MFU917530 MPQ917530 MZM917530 NJI917530 NTE917530 ODA917530 OMW917530 OWS917530 PGO917530 PQK917530 QAG917530 QKC917530 QTY917530 RDU917530 RNQ917530 RXM917530 SHI917530 SRE917530 TBA917530 TKW917530 TUS917530 UEO917530 UOK917530 UYG917530 VIC917530 VRY917530 WBU917530 WLQ917530 WVM917530 E983066 JA983066 SW983066 ACS983066 AMO983066 AWK983066 BGG983066 BQC983066 BZY983066 CJU983066 CTQ983066 DDM983066 DNI983066 DXE983066 EHA983066 EQW983066 FAS983066 FKO983066 FUK983066 GEG983066 GOC983066 GXY983066 HHU983066 HRQ983066 IBM983066 ILI983066 IVE983066 JFA983066 JOW983066 JYS983066 KIO983066 KSK983066 LCG983066 LMC983066 LVY983066 MFU983066 MPQ983066 MZM983066 NJI983066 NTE983066 ODA983066 OMW983066 OWS983066 PGO983066 PQK983066 QAG983066 QKC983066 QTY983066 RDU983066 RNQ983066 RXM983066 SHI983066 SRE983066 TBA983066 TKW983066 TUS983066 UEO983066 UOK983066 UYG983066 VIC983066 VRY983066 WBU983066 WLQ983066 WVM983066">
      <formula1>$O$26:$O$28</formula1>
    </dataValidation>
    <dataValidation type="list" allowBlank="1" showInputMessage="1" showErrorMessage="1" sqref="E29:L29 JA29:JH29 SW29:TD29 ACS29:ACZ29 AMO29:AMV29 AWK29:AWR29 BGG29:BGN29 BQC29:BQJ29 BZY29:CAF29 CJU29:CKB29 CTQ29:CTX29 DDM29:DDT29 DNI29:DNP29 DXE29:DXL29 EHA29:EHH29 EQW29:ERD29 FAS29:FAZ29 FKO29:FKV29 FUK29:FUR29 GEG29:GEN29 GOC29:GOJ29 GXY29:GYF29 HHU29:HIB29 HRQ29:HRX29 IBM29:IBT29 ILI29:ILP29 IVE29:IVL29 JFA29:JFH29 JOW29:JPD29 JYS29:JYZ29 KIO29:KIV29 KSK29:KSR29 LCG29:LCN29 LMC29:LMJ29 LVY29:LWF29 MFU29:MGB29 MPQ29:MPX29 MZM29:MZT29 NJI29:NJP29 NTE29:NTL29 ODA29:ODH29 OMW29:OND29 OWS29:OWZ29 PGO29:PGV29 PQK29:PQR29 QAG29:QAN29 QKC29:QKJ29 QTY29:QUF29 RDU29:REB29 RNQ29:RNX29 RXM29:RXT29 SHI29:SHP29 SRE29:SRL29 TBA29:TBH29 TKW29:TLD29 TUS29:TUZ29 UEO29:UEV29 UOK29:UOR29 UYG29:UYN29 VIC29:VIJ29 VRY29:VSF29 WBU29:WCB29 WLQ29:WLX29 WVM29:WVT29 E65565:L65565 JA65565:JH65565 SW65565:TD65565 ACS65565:ACZ65565 AMO65565:AMV65565 AWK65565:AWR65565 BGG65565:BGN65565 BQC65565:BQJ65565 BZY65565:CAF65565 CJU65565:CKB65565 CTQ65565:CTX65565 DDM65565:DDT65565 DNI65565:DNP65565 DXE65565:DXL65565 EHA65565:EHH65565 EQW65565:ERD65565 FAS65565:FAZ65565 FKO65565:FKV65565 FUK65565:FUR65565 GEG65565:GEN65565 GOC65565:GOJ65565 GXY65565:GYF65565 HHU65565:HIB65565 HRQ65565:HRX65565 IBM65565:IBT65565 ILI65565:ILP65565 IVE65565:IVL65565 JFA65565:JFH65565 JOW65565:JPD65565 JYS65565:JYZ65565 KIO65565:KIV65565 KSK65565:KSR65565 LCG65565:LCN65565 LMC65565:LMJ65565 LVY65565:LWF65565 MFU65565:MGB65565 MPQ65565:MPX65565 MZM65565:MZT65565 NJI65565:NJP65565 NTE65565:NTL65565 ODA65565:ODH65565 OMW65565:OND65565 OWS65565:OWZ65565 PGO65565:PGV65565 PQK65565:PQR65565 QAG65565:QAN65565 QKC65565:QKJ65565 QTY65565:QUF65565 RDU65565:REB65565 RNQ65565:RNX65565 RXM65565:RXT65565 SHI65565:SHP65565 SRE65565:SRL65565 TBA65565:TBH65565 TKW65565:TLD65565 TUS65565:TUZ65565 UEO65565:UEV65565 UOK65565:UOR65565 UYG65565:UYN65565 VIC65565:VIJ65565 VRY65565:VSF65565 WBU65565:WCB65565 WLQ65565:WLX65565 WVM65565:WVT65565 E131101:L131101 JA131101:JH131101 SW131101:TD131101 ACS131101:ACZ131101 AMO131101:AMV131101 AWK131101:AWR131101 BGG131101:BGN131101 BQC131101:BQJ131101 BZY131101:CAF131101 CJU131101:CKB131101 CTQ131101:CTX131101 DDM131101:DDT131101 DNI131101:DNP131101 DXE131101:DXL131101 EHA131101:EHH131101 EQW131101:ERD131101 FAS131101:FAZ131101 FKO131101:FKV131101 FUK131101:FUR131101 GEG131101:GEN131101 GOC131101:GOJ131101 GXY131101:GYF131101 HHU131101:HIB131101 HRQ131101:HRX131101 IBM131101:IBT131101 ILI131101:ILP131101 IVE131101:IVL131101 JFA131101:JFH131101 JOW131101:JPD131101 JYS131101:JYZ131101 KIO131101:KIV131101 KSK131101:KSR131101 LCG131101:LCN131101 LMC131101:LMJ131101 LVY131101:LWF131101 MFU131101:MGB131101 MPQ131101:MPX131101 MZM131101:MZT131101 NJI131101:NJP131101 NTE131101:NTL131101 ODA131101:ODH131101 OMW131101:OND131101 OWS131101:OWZ131101 PGO131101:PGV131101 PQK131101:PQR131101 QAG131101:QAN131101 QKC131101:QKJ131101 QTY131101:QUF131101 RDU131101:REB131101 RNQ131101:RNX131101 RXM131101:RXT131101 SHI131101:SHP131101 SRE131101:SRL131101 TBA131101:TBH131101 TKW131101:TLD131101 TUS131101:TUZ131101 UEO131101:UEV131101 UOK131101:UOR131101 UYG131101:UYN131101 VIC131101:VIJ131101 VRY131101:VSF131101 WBU131101:WCB131101 WLQ131101:WLX131101 WVM131101:WVT131101 E196637:L196637 JA196637:JH196637 SW196637:TD196637 ACS196637:ACZ196637 AMO196637:AMV196637 AWK196637:AWR196637 BGG196637:BGN196637 BQC196637:BQJ196637 BZY196637:CAF196637 CJU196637:CKB196637 CTQ196637:CTX196637 DDM196637:DDT196637 DNI196637:DNP196637 DXE196637:DXL196637 EHA196637:EHH196637 EQW196637:ERD196637 FAS196637:FAZ196637 FKO196637:FKV196637 FUK196637:FUR196637 GEG196637:GEN196637 GOC196637:GOJ196637 GXY196637:GYF196637 HHU196637:HIB196637 HRQ196637:HRX196637 IBM196637:IBT196637 ILI196637:ILP196637 IVE196637:IVL196637 JFA196637:JFH196637 JOW196637:JPD196637 JYS196637:JYZ196637 KIO196637:KIV196637 KSK196637:KSR196637 LCG196637:LCN196637 LMC196637:LMJ196637 LVY196637:LWF196637 MFU196637:MGB196637 MPQ196637:MPX196637 MZM196637:MZT196637 NJI196637:NJP196637 NTE196637:NTL196637 ODA196637:ODH196637 OMW196637:OND196637 OWS196637:OWZ196637 PGO196637:PGV196637 PQK196637:PQR196637 QAG196637:QAN196637 QKC196637:QKJ196637 QTY196637:QUF196637 RDU196637:REB196637 RNQ196637:RNX196637 RXM196637:RXT196637 SHI196637:SHP196637 SRE196637:SRL196637 TBA196637:TBH196637 TKW196637:TLD196637 TUS196637:TUZ196637 UEO196637:UEV196637 UOK196637:UOR196637 UYG196637:UYN196637 VIC196637:VIJ196637 VRY196637:VSF196637 WBU196637:WCB196637 WLQ196637:WLX196637 WVM196637:WVT196637 E262173:L262173 JA262173:JH262173 SW262173:TD262173 ACS262173:ACZ262173 AMO262173:AMV262173 AWK262173:AWR262173 BGG262173:BGN262173 BQC262173:BQJ262173 BZY262173:CAF262173 CJU262173:CKB262173 CTQ262173:CTX262173 DDM262173:DDT262173 DNI262173:DNP262173 DXE262173:DXL262173 EHA262173:EHH262173 EQW262173:ERD262173 FAS262173:FAZ262173 FKO262173:FKV262173 FUK262173:FUR262173 GEG262173:GEN262173 GOC262173:GOJ262173 GXY262173:GYF262173 HHU262173:HIB262173 HRQ262173:HRX262173 IBM262173:IBT262173 ILI262173:ILP262173 IVE262173:IVL262173 JFA262173:JFH262173 JOW262173:JPD262173 JYS262173:JYZ262173 KIO262173:KIV262173 KSK262173:KSR262173 LCG262173:LCN262173 LMC262173:LMJ262173 LVY262173:LWF262173 MFU262173:MGB262173 MPQ262173:MPX262173 MZM262173:MZT262173 NJI262173:NJP262173 NTE262173:NTL262173 ODA262173:ODH262173 OMW262173:OND262173 OWS262173:OWZ262173 PGO262173:PGV262173 PQK262173:PQR262173 QAG262173:QAN262173 QKC262173:QKJ262173 QTY262173:QUF262173 RDU262173:REB262173 RNQ262173:RNX262173 RXM262173:RXT262173 SHI262173:SHP262173 SRE262173:SRL262173 TBA262173:TBH262173 TKW262173:TLD262173 TUS262173:TUZ262173 UEO262173:UEV262173 UOK262173:UOR262173 UYG262173:UYN262173 VIC262173:VIJ262173 VRY262173:VSF262173 WBU262173:WCB262173 WLQ262173:WLX262173 WVM262173:WVT262173 E327709:L327709 JA327709:JH327709 SW327709:TD327709 ACS327709:ACZ327709 AMO327709:AMV327709 AWK327709:AWR327709 BGG327709:BGN327709 BQC327709:BQJ327709 BZY327709:CAF327709 CJU327709:CKB327709 CTQ327709:CTX327709 DDM327709:DDT327709 DNI327709:DNP327709 DXE327709:DXL327709 EHA327709:EHH327709 EQW327709:ERD327709 FAS327709:FAZ327709 FKO327709:FKV327709 FUK327709:FUR327709 GEG327709:GEN327709 GOC327709:GOJ327709 GXY327709:GYF327709 HHU327709:HIB327709 HRQ327709:HRX327709 IBM327709:IBT327709 ILI327709:ILP327709 IVE327709:IVL327709 JFA327709:JFH327709 JOW327709:JPD327709 JYS327709:JYZ327709 KIO327709:KIV327709 KSK327709:KSR327709 LCG327709:LCN327709 LMC327709:LMJ327709 LVY327709:LWF327709 MFU327709:MGB327709 MPQ327709:MPX327709 MZM327709:MZT327709 NJI327709:NJP327709 NTE327709:NTL327709 ODA327709:ODH327709 OMW327709:OND327709 OWS327709:OWZ327709 PGO327709:PGV327709 PQK327709:PQR327709 QAG327709:QAN327709 QKC327709:QKJ327709 QTY327709:QUF327709 RDU327709:REB327709 RNQ327709:RNX327709 RXM327709:RXT327709 SHI327709:SHP327709 SRE327709:SRL327709 TBA327709:TBH327709 TKW327709:TLD327709 TUS327709:TUZ327709 UEO327709:UEV327709 UOK327709:UOR327709 UYG327709:UYN327709 VIC327709:VIJ327709 VRY327709:VSF327709 WBU327709:WCB327709 WLQ327709:WLX327709 WVM327709:WVT327709 E393245:L393245 JA393245:JH393245 SW393245:TD393245 ACS393245:ACZ393245 AMO393245:AMV393245 AWK393245:AWR393245 BGG393245:BGN393245 BQC393245:BQJ393245 BZY393245:CAF393245 CJU393245:CKB393245 CTQ393245:CTX393245 DDM393245:DDT393245 DNI393245:DNP393245 DXE393245:DXL393245 EHA393245:EHH393245 EQW393245:ERD393245 FAS393245:FAZ393245 FKO393245:FKV393245 FUK393245:FUR393245 GEG393245:GEN393245 GOC393245:GOJ393245 GXY393245:GYF393245 HHU393245:HIB393245 HRQ393245:HRX393245 IBM393245:IBT393245 ILI393245:ILP393245 IVE393245:IVL393245 JFA393245:JFH393245 JOW393245:JPD393245 JYS393245:JYZ393245 KIO393245:KIV393245 KSK393245:KSR393245 LCG393245:LCN393245 LMC393245:LMJ393245 LVY393245:LWF393245 MFU393245:MGB393245 MPQ393245:MPX393245 MZM393245:MZT393245 NJI393245:NJP393245 NTE393245:NTL393245 ODA393245:ODH393245 OMW393245:OND393245 OWS393245:OWZ393245 PGO393245:PGV393245 PQK393245:PQR393245 QAG393245:QAN393245 QKC393245:QKJ393245 QTY393245:QUF393245 RDU393245:REB393245 RNQ393245:RNX393245 RXM393245:RXT393245 SHI393245:SHP393245 SRE393245:SRL393245 TBA393245:TBH393245 TKW393245:TLD393245 TUS393245:TUZ393245 UEO393245:UEV393245 UOK393245:UOR393245 UYG393245:UYN393245 VIC393245:VIJ393245 VRY393245:VSF393245 WBU393245:WCB393245 WLQ393245:WLX393245 WVM393245:WVT393245 E458781:L458781 JA458781:JH458781 SW458781:TD458781 ACS458781:ACZ458781 AMO458781:AMV458781 AWK458781:AWR458781 BGG458781:BGN458781 BQC458781:BQJ458781 BZY458781:CAF458781 CJU458781:CKB458781 CTQ458781:CTX458781 DDM458781:DDT458781 DNI458781:DNP458781 DXE458781:DXL458781 EHA458781:EHH458781 EQW458781:ERD458781 FAS458781:FAZ458781 FKO458781:FKV458781 FUK458781:FUR458781 GEG458781:GEN458781 GOC458781:GOJ458781 GXY458781:GYF458781 HHU458781:HIB458781 HRQ458781:HRX458781 IBM458781:IBT458781 ILI458781:ILP458781 IVE458781:IVL458781 JFA458781:JFH458781 JOW458781:JPD458781 JYS458781:JYZ458781 KIO458781:KIV458781 KSK458781:KSR458781 LCG458781:LCN458781 LMC458781:LMJ458781 LVY458781:LWF458781 MFU458781:MGB458781 MPQ458781:MPX458781 MZM458781:MZT458781 NJI458781:NJP458781 NTE458781:NTL458781 ODA458781:ODH458781 OMW458781:OND458781 OWS458781:OWZ458781 PGO458781:PGV458781 PQK458781:PQR458781 QAG458781:QAN458781 QKC458781:QKJ458781 QTY458781:QUF458781 RDU458781:REB458781 RNQ458781:RNX458781 RXM458781:RXT458781 SHI458781:SHP458781 SRE458781:SRL458781 TBA458781:TBH458781 TKW458781:TLD458781 TUS458781:TUZ458781 UEO458781:UEV458781 UOK458781:UOR458781 UYG458781:UYN458781 VIC458781:VIJ458781 VRY458781:VSF458781 WBU458781:WCB458781 WLQ458781:WLX458781 WVM458781:WVT458781 E524317:L524317 JA524317:JH524317 SW524317:TD524317 ACS524317:ACZ524317 AMO524317:AMV524317 AWK524317:AWR524317 BGG524317:BGN524317 BQC524317:BQJ524317 BZY524317:CAF524317 CJU524317:CKB524317 CTQ524317:CTX524317 DDM524317:DDT524317 DNI524317:DNP524317 DXE524317:DXL524317 EHA524317:EHH524317 EQW524317:ERD524317 FAS524317:FAZ524317 FKO524317:FKV524317 FUK524317:FUR524317 GEG524317:GEN524317 GOC524317:GOJ524317 GXY524317:GYF524317 HHU524317:HIB524317 HRQ524317:HRX524317 IBM524317:IBT524317 ILI524317:ILP524317 IVE524317:IVL524317 JFA524317:JFH524317 JOW524317:JPD524317 JYS524317:JYZ524317 KIO524317:KIV524317 KSK524317:KSR524317 LCG524317:LCN524317 LMC524317:LMJ524317 LVY524317:LWF524317 MFU524317:MGB524317 MPQ524317:MPX524317 MZM524317:MZT524317 NJI524317:NJP524317 NTE524317:NTL524317 ODA524317:ODH524317 OMW524317:OND524317 OWS524317:OWZ524317 PGO524317:PGV524317 PQK524317:PQR524317 QAG524317:QAN524317 QKC524317:QKJ524317 QTY524317:QUF524317 RDU524317:REB524317 RNQ524317:RNX524317 RXM524317:RXT524317 SHI524317:SHP524317 SRE524317:SRL524317 TBA524317:TBH524317 TKW524317:TLD524317 TUS524317:TUZ524317 UEO524317:UEV524317 UOK524317:UOR524317 UYG524317:UYN524317 VIC524317:VIJ524317 VRY524317:VSF524317 WBU524317:WCB524317 WLQ524317:WLX524317 WVM524317:WVT524317 E589853:L589853 JA589853:JH589853 SW589853:TD589853 ACS589853:ACZ589853 AMO589853:AMV589853 AWK589853:AWR589853 BGG589853:BGN589853 BQC589853:BQJ589853 BZY589853:CAF589853 CJU589853:CKB589853 CTQ589853:CTX589853 DDM589853:DDT589853 DNI589853:DNP589853 DXE589853:DXL589853 EHA589853:EHH589853 EQW589853:ERD589853 FAS589853:FAZ589853 FKO589853:FKV589853 FUK589853:FUR589853 GEG589853:GEN589853 GOC589853:GOJ589853 GXY589853:GYF589853 HHU589853:HIB589853 HRQ589853:HRX589853 IBM589853:IBT589853 ILI589853:ILP589853 IVE589853:IVL589853 JFA589853:JFH589853 JOW589853:JPD589853 JYS589853:JYZ589853 KIO589853:KIV589853 KSK589853:KSR589853 LCG589853:LCN589853 LMC589853:LMJ589853 LVY589853:LWF589853 MFU589853:MGB589853 MPQ589853:MPX589853 MZM589853:MZT589853 NJI589853:NJP589853 NTE589853:NTL589853 ODA589853:ODH589853 OMW589853:OND589853 OWS589853:OWZ589853 PGO589853:PGV589853 PQK589853:PQR589853 QAG589853:QAN589853 QKC589853:QKJ589853 QTY589853:QUF589853 RDU589853:REB589853 RNQ589853:RNX589853 RXM589853:RXT589853 SHI589853:SHP589853 SRE589853:SRL589853 TBA589853:TBH589853 TKW589853:TLD589853 TUS589853:TUZ589853 UEO589853:UEV589853 UOK589853:UOR589853 UYG589853:UYN589853 VIC589853:VIJ589853 VRY589853:VSF589853 WBU589853:WCB589853 WLQ589853:WLX589853 WVM589853:WVT589853 E655389:L655389 JA655389:JH655389 SW655389:TD655389 ACS655389:ACZ655389 AMO655389:AMV655389 AWK655389:AWR655389 BGG655389:BGN655389 BQC655389:BQJ655389 BZY655389:CAF655389 CJU655389:CKB655389 CTQ655389:CTX655389 DDM655389:DDT655389 DNI655389:DNP655389 DXE655389:DXL655389 EHA655389:EHH655389 EQW655389:ERD655389 FAS655389:FAZ655389 FKO655389:FKV655389 FUK655389:FUR655389 GEG655389:GEN655389 GOC655389:GOJ655389 GXY655389:GYF655389 HHU655389:HIB655389 HRQ655389:HRX655389 IBM655389:IBT655389 ILI655389:ILP655389 IVE655389:IVL655389 JFA655389:JFH655389 JOW655389:JPD655389 JYS655389:JYZ655389 KIO655389:KIV655389 KSK655389:KSR655389 LCG655389:LCN655389 LMC655389:LMJ655389 LVY655389:LWF655389 MFU655389:MGB655389 MPQ655389:MPX655389 MZM655389:MZT655389 NJI655389:NJP655389 NTE655389:NTL655389 ODA655389:ODH655389 OMW655389:OND655389 OWS655389:OWZ655389 PGO655389:PGV655389 PQK655389:PQR655389 QAG655389:QAN655389 QKC655389:QKJ655389 QTY655389:QUF655389 RDU655389:REB655389 RNQ655389:RNX655389 RXM655389:RXT655389 SHI655389:SHP655389 SRE655389:SRL655389 TBA655389:TBH655389 TKW655389:TLD655389 TUS655389:TUZ655389 UEO655389:UEV655389 UOK655389:UOR655389 UYG655389:UYN655389 VIC655389:VIJ655389 VRY655389:VSF655389 WBU655389:WCB655389 WLQ655389:WLX655389 WVM655389:WVT655389 E720925:L720925 JA720925:JH720925 SW720925:TD720925 ACS720925:ACZ720925 AMO720925:AMV720925 AWK720925:AWR720925 BGG720925:BGN720925 BQC720925:BQJ720925 BZY720925:CAF720925 CJU720925:CKB720925 CTQ720925:CTX720925 DDM720925:DDT720925 DNI720925:DNP720925 DXE720925:DXL720925 EHA720925:EHH720925 EQW720925:ERD720925 FAS720925:FAZ720925 FKO720925:FKV720925 FUK720925:FUR720925 GEG720925:GEN720925 GOC720925:GOJ720925 GXY720925:GYF720925 HHU720925:HIB720925 HRQ720925:HRX720925 IBM720925:IBT720925 ILI720925:ILP720925 IVE720925:IVL720925 JFA720925:JFH720925 JOW720925:JPD720925 JYS720925:JYZ720925 KIO720925:KIV720925 KSK720925:KSR720925 LCG720925:LCN720925 LMC720925:LMJ720925 LVY720925:LWF720925 MFU720925:MGB720925 MPQ720925:MPX720925 MZM720925:MZT720925 NJI720925:NJP720925 NTE720925:NTL720925 ODA720925:ODH720925 OMW720925:OND720925 OWS720925:OWZ720925 PGO720925:PGV720925 PQK720925:PQR720925 QAG720925:QAN720925 QKC720925:QKJ720925 QTY720925:QUF720925 RDU720925:REB720925 RNQ720925:RNX720925 RXM720925:RXT720925 SHI720925:SHP720925 SRE720925:SRL720925 TBA720925:TBH720925 TKW720925:TLD720925 TUS720925:TUZ720925 UEO720925:UEV720925 UOK720925:UOR720925 UYG720925:UYN720925 VIC720925:VIJ720925 VRY720925:VSF720925 WBU720925:WCB720925 WLQ720925:WLX720925 WVM720925:WVT720925 E786461:L786461 JA786461:JH786461 SW786461:TD786461 ACS786461:ACZ786461 AMO786461:AMV786461 AWK786461:AWR786461 BGG786461:BGN786461 BQC786461:BQJ786461 BZY786461:CAF786461 CJU786461:CKB786461 CTQ786461:CTX786461 DDM786461:DDT786461 DNI786461:DNP786461 DXE786461:DXL786461 EHA786461:EHH786461 EQW786461:ERD786461 FAS786461:FAZ786461 FKO786461:FKV786461 FUK786461:FUR786461 GEG786461:GEN786461 GOC786461:GOJ786461 GXY786461:GYF786461 HHU786461:HIB786461 HRQ786461:HRX786461 IBM786461:IBT786461 ILI786461:ILP786461 IVE786461:IVL786461 JFA786461:JFH786461 JOW786461:JPD786461 JYS786461:JYZ786461 KIO786461:KIV786461 KSK786461:KSR786461 LCG786461:LCN786461 LMC786461:LMJ786461 LVY786461:LWF786461 MFU786461:MGB786461 MPQ786461:MPX786461 MZM786461:MZT786461 NJI786461:NJP786461 NTE786461:NTL786461 ODA786461:ODH786461 OMW786461:OND786461 OWS786461:OWZ786461 PGO786461:PGV786461 PQK786461:PQR786461 QAG786461:QAN786461 QKC786461:QKJ786461 QTY786461:QUF786461 RDU786461:REB786461 RNQ786461:RNX786461 RXM786461:RXT786461 SHI786461:SHP786461 SRE786461:SRL786461 TBA786461:TBH786461 TKW786461:TLD786461 TUS786461:TUZ786461 UEO786461:UEV786461 UOK786461:UOR786461 UYG786461:UYN786461 VIC786461:VIJ786461 VRY786461:VSF786461 WBU786461:WCB786461 WLQ786461:WLX786461 WVM786461:WVT786461 E851997:L851997 JA851997:JH851997 SW851997:TD851997 ACS851997:ACZ851997 AMO851997:AMV851997 AWK851997:AWR851997 BGG851997:BGN851997 BQC851997:BQJ851997 BZY851997:CAF851997 CJU851997:CKB851997 CTQ851997:CTX851997 DDM851997:DDT851997 DNI851997:DNP851997 DXE851997:DXL851997 EHA851997:EHH851997 EQW851997:ERD851997 FAS851997:FAZ851997 FKO851997:FKV851997 FUK851997:FUR851997 GEG851997:GEN851997 GOC851997:GOJ851997 GXY851997:GYF851997 HHU851997:HIB851997 HRQ851997:HRX851997 IBM851997:IBT851997 ILI851997:ILP851997 IVE851997:IVL851997 JFA851997:JFH851997 JOW851997:JPD851997 JYS851997:JYZ851997 KIO851997:KIV851997 KSK851997:KSR851997 LCG851997:LCN851997 LMC851997:LMJ851997 LVY851997:LWF851997 MFU851997:MGB851997 MPQ851997:MPX851997 MZM851997:MZT851997 NJI851997:NJP851997 NTE851997:NTL851997 ODA851997:ODH851997 OMW851997:OND851997 OWS851997:OWZ851997 PGO851997:PGV851997 PQK851997:PQR851997 QAG851997:QAN851997 QKC851997:QKJ851997 QTY851997:QUF851997 RDU851997:REB851997 RNQ851997:RNX851997 RXM851997:RXT851997 SHI851997:SHP851997 SRE851997:SRL851997 TBA851997:TBH851997 TKW851997:TLD851997 TUS851997:TUZ851997 UEO851997:UEV851997 UOK851997:UOR851997 UYG851997:UYN851997 VIC851997:VIJ851997 VRY851997:VSF851997 WBU851997:WCB851997 WLQ851997:WLX851997 WVM851997:WVT851997 E917533:L917533 JA917533:JH917533 SW917533:TD917533 ACS917533:ACZ917533 AMO917533:AMV917533 AWK917533:AWR917533 BGG917533:BGN917533 BQC917533:BQJ917533 BZY917533:CAF917533 CJU917533:CKB917533 CTQ917533:CTX917533 DDM917533:DDT917533 DNI917533:DNP917533 DXE917533:DXL917533 EHA917533:EHH917533 EQW917533:ERD917533 FAS917533:FAZ917533 FKO917533:FKV917533 FUK917533:FUR917533 GEG917533:GEN917533 GOC917533:GOJ917533 GXY917533:GYF917533 HHU917533:HIB917533 HRQ917533:HRX917533 IBM917533:IBT917533 ILI917533:ILP917533 IVE917533:IVL917533 JFA917533:JFH917533 JOW917533:JPD917533 JYS917533:JYZ917533 KIO917533:KIV917533 KSK917533:KSR917533 LCG917533:LCN917533 LMC917533:LMJ917533 LVY917533:LWF917533 MFU917533:MGB917533 MPQ917533:MPX917533 MZM917533:MZT917533 NJI917533:NJP917533 NTE917533:NTL917533 ODA917533:ODH917533 OMW917533:OND917533 OWS917533:OWZ917533 PGO917533:PGV917533 PQK917533:PQR917533 QAG917533:QAN917533 QKC917533:QKJ917533 QTY917533:QUF917533 RDU917533:REB917533 RNQ917533:RNX917533 RXM917533:RXT917533 SHI917533:SHP917533 SRE917533:SRL917533 TBA917533:TBH917533 TKW917533:TLD917533 TUS917533:TUZ917533 UEO917533:UEV917533 UOK917533:UOR917533 UYG917533:UYN917533 VIC917533:VIJ917533 VRY917533:VSF917533 WBU917533:WCB917533 WLQ917533:WLX917533 WVM917533:WVT917533 E983069:L983069 JA983069:JH983069 SW983069:TD983069 ACS983069:ACZ983069 AMO983069:AMV983069 AWK983069:AWR983069 BGG983069:BGN983069 BQC983069:BQJ983069 BZY983069:CAF983069 CJU983069:CKB983069 CTQ983069:CTX983069 DDM983069:DDT983069 DNI983069:DNP983069 DXE983069:DXL983069 EHA983069:EHH983069 EQW983069:ERD983069 FAS983069:FAZ983069 FKO983069:FKV983069 FUK983069:FUR983069 GEG983069:GEN983069 GOC983069:GOJ983069 GXY983069:GYF983069 HHU983069:HIB983069 HRQ983069:HRX983069 IBM983069:IBT983069 ILI983069:ILP983069 IVE983069:IVL983069 JFA983069:JFH983069 JOW983069:JPD983069 JYS983069:JYZ983069 KIO983069:KIV983069 KSK983069:KSR983069 LCG983069:LCN983069 LMC983069:LMJ983069 LVY983069:LWF983069 MFU983069:MGB983069 MPQ983069:MPX983069 MZM983069:MZT983069 NJI983069:NJP983069 NTE983069:NTL983069 ODA983069:ODH983069 OMW983069:OND983069 OWS983069:OWZ983069 PGO983069:PGV983069 PQK983069:PQR983069 QAG983069:QAN983069 QKC983069:QKJ983069 QTY983069:QUF983069 RDU983069:REB983069 RNQ983069:RNX983069 RXM983069:RXT983069 SHI983069:SHP983069 SRE983069:SRL983069 TBA983069:TBH983069 TKW983069:TLD983069 TUS983069:TUZ983069 UEO983069:UEV983069 UOK983069:UOR983069 UYG983069:UYN983069 VIC983069:VIJ983069 VRY983069:VSF983069 WBU983069:WCB983069 WLQ983069:WLX983069 WVM983069:WVT983069">
      <formula1>$N$28:$N$29</formula1>
    </dataValidation>
    <dataValidation type="list" allowBlank="1" showInputMessage="1" showErrorMessage="1" sqref="J34 JF34 TB34 ACX34 AMT34 AWP34 BGL34 BQH34 CAD34 CJZ34 CTV34 DDR34 DNN34 DXJ34 EHF34 ERB34 FAX34 FKT34 FUP34 GEL34 GOH34 GYD34 HHZ34 HRV34 IBR34 ILN34 IVJ34 JFF34 JPB34 JYX34 KIT34 KSP34 LCL34 LMH34 LWD34 MFZ34 MPV34 MZR34 NJN34 NTJ34 ODF34 ONB34 OWX34 PGT34 PQP34 QAL34 QKH34 QUD34 RDZ34 RNV34 RXR34 SHN34 SRJ34 TBF34 TLB34 TUX34 UET34 UOP34 UYL34 VIH34 VSD34 WBZ34 WLV34 WVR34 J65570 JF65570 TB65570 ACX65570 AMT65570 AWP65570 BGL65570 BQH65570 CAD65570 CJZ65570 CTV65570 DDR65570 DNN65570 DXJ65570 EHF65570 ERB65570 FAX65570 FKT65570 FUP65570 GEL65570 GOH65570 GYD65570 HHZ65570 HRV65570 IBR65570 ILN65570 IVJ65570 JFF65570 JPB65570 JYX65570 KIT65570 KSP65570 LCL65570 LMH65570 LWD65570 MFZ65570 MPV65570 MZR65570 NJN65570 NTJ65570 ODF65570 ONB65570 OWX65570 PGT65570 PQP65570 QAL65570 QKH65570 QUD65570 RDZ65570 RNV65570 RXR65570 SHN65570 SRJ65570 TBF65570 TLB65570 TUX65570 UET65570 UOP65570 UYL65570 VIH65570 VSD65570 WBZ65570 WLV65570 WVR65570 J131106 JF131106 TB131106 ACX131106 AMT131106 AWP131106 BGL131106 BQH131106 CAD131106 CJZ131106 CTV131106 DDR131106 DNN131106 DXJ131106 EHF131106 ERB131106 FAX131106 FKT131106 FUP131106 GEL131106 GOH131106 GYD131106 HHZ131106 HRV131106 IBR131106 ILN131106 IVJ131106 JFF131106 JPB131106 JYX131106 KIT131106 KSP131106 LCL131106 LMH131106 LWD131106 MFZ131106 MPV131106 MZR131106 NJN131106 NTJ131106 ODF131106 ONB131106 OWX131106 PGT131106 PQP131106 QAL131106 QKH131106 QUD131106 RDZ131106 RNV131106 RXR131106 SHN131106 SRJ131106 TBF131106 TLB131106 TUX131106 UET131106 UOP131106 UYL131106 VIH131106 VSD131106 WBZ131106 WLV131106 WVR131106 J196642 JF196642 TB196642 ACX196642 AMT196642 AWP196642 BGL196642 BQH196642 CAD196642 CJZ196642 CTV196642 DDR196642 DNN196642 DXJ196642 EHF196642 ERB196642 FAX196642 FKT196642 FUP196642 GEL196642 GOH196642 GYD196642 HHZ196642 HRV196642 IBR196642 ILN196642 IVJ196642 JFF196642 JPB196642 JYX196642 KIT196642 KSP196642 LCL196642 LMH196642 LWD196642 MFZ196642 MPV196642 MZR196642 NJN196642 NTJ196642 ODF196642 ONB196642 OWX196642 PGT196642 PQP196642 QAL196642 QKH196642 QUD196642 RDZ196642 RNV196642 RXR196642 SHN196642 SRJ196642 TBF196642 TLB196642 TUX196642 UET196642 UOP196642 UYL196642 VIH196642 VSD196642 WBZ196642 WLV196642 WVR196642 J262178 JF262178 TB262178 ACX262178 AMT262178 AWP262178 BGL262178 BQH262178 CAD262178 CJZ262178 CTV262178 DDR262178 DNN262178 DXJ262178 EHF262178 ERB262178 FAX262178 FKT262178 FUP262178 GEL262178 GOH262178 GYD262178 HHZ262178 HRV262178 IBR262178 ILN262178 IVJ262178 JFF262178 JPB262178 JYX262178 KIT262178 KSP262178 LCL262178 LMH262178 LWD262178 MFZ262178 MPV262178 MZR262178 NJN262178 NTJ262178 ODF262178 ONB262178 OWX262178 PGT262178 PQP262178 QAL262178 QKH262178 QUD262178 RDZ262178 RNV262178 RXR262178 SHN262178 SRJ262178 TBF262178 TLB262178 TUX262178 UET262178 UOP262178 UYL262178 VIH262178 VSD262178 WBZ262178 WLV262178 WVR262178 J327714 JF327714 TB327714 ACX327714 AMT327714 AWP327714 BGL327714 BQH327714 CAD327714 CJZ327714 CTV327714 DDR327714 DNN327714 DXJ327714 EHF327714 ERB327714 FAX327714 FKT327714 FUP327714 GEL327714 GOH327714 GYD327714 HHZ327714 HRV327714 IBR327714 ILN327714 IVJ327714 JFF327714 JPB327714 JYX327714 KIT327714 KSP327714 LCL327714 LMH327714 LWD327714 MFZ327714 MPV327714 MZR327714 NJN327714 NTJ327714 ODF327714 ONB327714 OWX327714 PGT327714 PQP327714 QAL327714 QKH327714 QUD327714 RDZ327714 RNV327714 RXR327714 SHN327714 SRJ327714 TBF327714 TLB327714 TUX327714 UET327714 UOP327714 UYL327714 VIH327714 VSD327714 WBZ327714 WLV327714 WVR327714 J393250 JF393250 TB393250 ACX393250 AMT393250 AWP393250 BGL393250 BQH393250 CAD393250 CJZ393250 CTV393250 DDR393250 DNN393250 DXJ393250 EHF393250 ERB393250 FAX393250 FKT393250 FUP393250 GEL393250 GOH393250 GYD393250 HHZ393250 HRV393250 IBR393250 ILN393250 IVJ393250 JFF393250 JPB393250 JYX393250 KIT393250 KSP393250 LCL393250 LMH393250 LWD393250 MFZ393250 MPV393250 MZR393250 NJN393250 NTJ393250 ODF393250 ONB393250 OWX393250 PGT393250 PQP393250 QAL393250 QKH393250 QUD393250 RDZ393250 RNV393250 RXR393250 SHN393250 SRJ393250 TBF393250 TLB393250 TUX393250 UET393250 UOP393250 UYL393250 VIH393250 VSD393250 WBZ393250 WLV393250 WVR393250 J458786 JF458786 TB458786 ACX458786 AMT458786 AWP458786 BGL458786 BQH458786 CAD458786 CJZ458786 CTV458786 DDR458786 DNN458786 DXJ458786 EHF458786 ERB458786 FAX458786 FKT458786 FUP458786 GEL458786 GOH458786 GYD458786 HHZ458786 HRV458786 IBR458786 ILN458786 IVJ458786 JFF458786 JPB458786 JYX458786 KIT458786 KSP458786 LCL458786 LMH458786 LWD458786 MFZ458786 MPV458786 MZR458786 NJN458786 NTJ458786 ODF458786 ONB458786 OWX458786 PGT458786 PQP458786 QAL458786 QKH458786 QUD458786 RDZ458786 RNV458786 RXR458786 SHN458786 SRJ458786 TBF458786 TLB458786 TUX458786 UET458786 UOP458786 UYL458786 VIH458786 VSD458786 WBZ458786 WLV458786 WVR458786 J524322 JF524322 TB524322 ACX524322 AMT524322 AWP524322 BGL524322 BQH524322 CAD524322 CJZ524322 CTV524322 DDR524322 DNN524322 DXJ524322 EHF524322 ERB524322 FAX524322 FKT524322 FUP524322 GEL524322 GOH524322 GYD524322 HHZ524322 HRV524322 IBR524322 ILN524322 IVJ524322 JFF524322 JPB524322 JYX524322 KIT524322 KSP524322 LCL524322 LMH524322 LWD524322 MFZ524322 MPV524322 MZR524322 NJN524322 NTJ524322 ODF524322 ONB524322 OWX524322 PGT524322 PQP524322 QAL524322 QKH524322 QUD524322 RDZ524322 RNV524322 RXR524322 SHN524322 SRJ524322 TBF524322 TLB524322 TUX524322 UET524322 UOP524322 UYL524322 VIH524322 VSD524322 WBZ524322 WLV524322 WVR524322 J589858 JF589858 TB589858 ACX589858 AMT589858 AWP589858 BGL589858 BQH589858 CAD589858 CJZ589858 CTV589858 DDR589858 DNN589858 DXJ589858 EHF589858 ERB589858 FAX589858 FKT589858 FUP589858 GEL589858 GOH589858 GYD589858 HHZ589858 HRV589858 IBR589858 ILN589858 IVJ589858 JFF589858 JPB589858 JYX589858 KIT589858 KSP589858 LCL589858 LMH589858 LWD589858 MFZ589858 MPV589858 MZR589858 NJN589858 NTJ589858 ODF589858 ONB589858 OWX589858 PGT589858 PQP589858 QAL589858 QKH589858 QUD589858 RDZ589858 RNV589858 RXR589858 SHN589858 SRJ589858 TBF589858 TLB589858 TUX589858 UET589858 UOP589858 UYL589858 VIH589858 VSD589858 WBZ589858 WLV589858 WVR589858 J655394 JF655394 TB655394 ACX655394 AMT655394 AWP655394 BGL655394 BQH655394 CAD655394 CJZ655394 CTV655394 DDR655394 DNN655394 DXJ655394 EHF655394 ERB655394 FAX655394 FKT655394 FUP655394 GEL655394 GOH655394 GYD655394 HHZ655394 HRV655394 IBR655394 ILN655394 IVJ655394 JFF655394 JPB655394 JYX655394 KIT655394 KSP655394 LCL655394 LMH655394 LWD655394 MFZ655394 MPV655394 MZR655394 NJN655394 NTJ655394 ODF655394 ONB655394 OWX655394 PGT655394 PQP655394 QAL655394 QKH655394 QUD655394 RDZ655394 RNV655394 RXR655394 SHN655394 SRJ655394 TBF655394 TLB655394 TUX655394 UET655394 UOP655394 UYL655394 VIH655394 VSD655394 WBZ655394 WLV655394 WVR655394 J720930 JF720930 TB720930 ACX720930 AMT720930 AWP720930 BGL720930 BQH720930 CAD720930 CJZ720930 CTV720930 DDR720930 DNN720930 DXJ720930 EHF720930 ERB720930 FAX720930 FKT720930 FUP720930 GEL720930 GOH720930 GYD720930 HHZ720930 HRV720930 IBR720930 ILN720930 IVJ720930 JFF720930 JPB720930 JYX720930 KIT720930 KSP720930 LCL720930 LMH720930 LWD720930 MFZ720930 MPV720930 MZR720930 NJN720930 NTJ720930 ODF720930 ONB720930 OWX720930 PGT720930 PQP720930 QAL720930 QKH720930 QUD720930 RDZ720930 RNV720930 RXR720930 SHN720930 SRJ720930 TBF720930 TLB720930 TUX720930 UET720930 UOP720930 UYL720930 VIH720930 VSD720930 WBZ720930 WLV720930 WVR720930 J786466 JF786466 TB786466 ACX786466 AMT786466 AWP786466 BGL786466 BQH786466 CAD786466 CJZ786466 CTV786466 DDR786466 DNN786466 DXJ786466 EHF786466 ERB786466 FAX786466 FKT786466 FUP786466 GEL786466 GOH786466 GYD786466 HHZ786466 HRV786466 IBR786466 ILN786466 IVJ786466 JFF786466 JPB786466 JYX786466 KIT786466 KSP786466 LCL786466 LMH786466 LWD786466 MFZ786466 MPV786466 MZR786466 NJN786466 NTJ786466 ODF786466 ONB786466 OWX786466 PGT786466 PQP786466 QAL786466 QKH786466 QUD786466 RDZ786466 RNV786466 RXR786466 SHN786466 SRJ786466 TBF786466 TLB786466 TUX786466 UET786466 UOP786466 UYL786466 VIH786466 VSD786466 WBZ786466 WLV786466 WVR786466 J852002 JF852002 TB852002 ACX852002 AMT852002 AWP852002 BGL852002 BQH852002 CAD852002 CJZ852002 CTV852002 DDR852002 DNN852002 DXJ852002 EHF852002 ERB852002 FAX852002 FKT852002 FUP852002 GEL852002 GOH852002 GYD852002 HHZ852002 HRV852002 IBR852002 ILN852002 IVJ852002 JFF852002 JPB852002 JYX852002 KIT852002 KSP852002 LCL852002 LMH852002 LWD852002 MFZ852002 MPV852002 MZR852002 NJN852002 NTJ852002 ODF852002 ONB852002 OWX852002 PGT852002 PQP852002 QAL852002 QKH852002 QUD852002 RDZ852002 RNV852002 RXR852002 SHN852002 SRJ852002 TBF852002 TLB852002 TUX852002 UET852002 UOP852002 UYL852002 VIH852002 VSD852002 WBZ852002 WLV852002 WVR852002 J917538 JF917538 TB917538 ACX917538 AMT917538 AWP917538 BGL917538 BQH917538 CAD917538 CJZ917538 CTV917538 DDR917538 DNN917538 DXJ917538 EHF917538 ERB917538 FAX917538 FKT917538 FUP917538 GEL917538 GOH917538 GYD917538 HHZ917538 HRV917538 IBR917538 ILN917538 IVJ917538 JFF917538 JPB917538 JYX917538 KIT917538 KSP917538 LCL917538 LMH917538 LWD917538 MFZ917538 MPV917538 MZR917538 NJN917538 NTJ917538 ODF917538 ONB917538 OWX917538 PGT917538 PQP917538 QAL917538 QKH917538 QUD917538 RDZ917538 RNV917538 RXR917538 SHN917538 SRJ917538 TBF917538 TLB917538 TUX917538 UET917538 UOP917538 UYL917538 VIH917538 VSD917538 WBZ917538 WLV917538 WVR917538 J983074 JF983074 TB983074 ACX983074 AMT983074 AWP983074 BGL983074 BQH983074 CAD983074 CJZ983074 CTV983074 DDR983074 DNN983074 DXJ983074 EHF983074 ERB983074 FAX983074 FKT983074 FUP983074 GEL983074 GOH983074 GYD983074 HHZ983074 HRV983074 IBR983074 ILN983074 IVJ983074 JFF983074 JPB983074 JYX983074 KIT983074 KSP983074 LCL983074 LMH983074 LWD983074 MFZ983074 MPV983074 MZR983074 NJN983074 NTJ983074 ODF983074 ONB983074 OWX983074 PGT983074 PQP983074 QAL983074 QKH983074 QUD983074 RDZ983074 RNV983074 RXR983074 SHN983074 SRJ983074 TBF983074 TLB983074 TUX983074 UET983074 UOP983074 UYL983074 VIH983074 VSD983074 WBZ983074 WLV983074 WVR983074">
      <formula1>$N$32:$N$36</formula1>
    </dataValidation>
    <dataValidation type="list" allowBlank="1" showInputMessage="1" showErrorMessage="1" sqref="J13 JF13 TB13 ACX13 AMT13 AWP13 BGL13 BQH13 CAD13 CJZ13 CTV13 DDR13 DNN13 DXJ13 EHF13 ERB13 FAX13 FKT13 FUP13 GEL13 GOH13 GYD13 HHZ13 HRV13 IBR13 ILN13 IVJ13 JFF13 JPB13 JYX13 KIT13 KSP13 LCL13 LMH13 LWD13 MFZ13 MPV13 MZR13 NJN13 NTJ13 ODF13 ONB13 OWX13 PGT13 PQP13 QAL13 QKH13 QUD13 RDZ13 RNV13 RXR13 SHN13 SRJ13 TBF13 TLB13 TUX13 UET13 UOP13 UYL13 VIH13 VSD13 WBZ13 WLV13 WVR13 J65549 JF65549 TB65549 ACX65549 AMT65549 AWP65549 BGL65549 BQH65549 CAD65549 CJZ65549 CTV65549 DDR65549 DNN65549 DXJ65549 EHF65549 ERB65549 FAX65549 FKT65549 FUP65549 GEL65549 GOH65549 GYD65549 HHZ65549 HRV65549 IBR65549 ILN65549 IVJ65549 JFF65549 JPB65549 JYX65549 KIT65549 KSP65549 LCL65549 LMH65549 LWD65549 MFZ65549 MPV65549 MZR65549 NJN65549 NTJ65549 ODF65549 ONB65549 OWX65549 PGT65549 PQP65549 QAL65549 QKH65549 QUD65549 RDZ65549 RNV65549 RXR65549 SHN65549 SRJ65549 TBF65549 TLB65549 TUX65549 UET65549 UOP65549 UYL65549 VIH65549 VSD65549 WBZ65549 WLV65549 WVR65549 J131085 JF131085 TB131085 ACX131085 AMT131085 AWP131085 BGL131085 BQH131085 CAD131085 CJZ131085 CTV131085 DDR131085 DNN131085 DXJ131085 EHF131085 ERB131085 FAX131085 FKT131085 FUP131085 GEL131085 GOH131085 GYD131085 HHZ131085 HRV131085 IBR131085 ILN131085 IVJ131085 JFF131085 JPB131085 JYX131085 KIT131085 KSP131085 LCL131085 LMH131085 LWD131085 MFZ131085 MPV131085 MZR131085 NJN131085 NTJ131085 ODF131085 ONB131085 OWX131085 PGT131085 PQP131085 QAL131085 QKH131085 QUD131085 RDZ131085 RNV131085 RXR131085 SHN131085 SRJ131085 TBF131085 TLB131085 TUX131085 UET131085 UOP131085 UYL131085 VIH131085 VSD131085 WBZ131085 WLV131085 WVR131085 J196621 JF196621 TB196621 ACX196621 AMT196621 AWP196621 BGL196621 BQH196621 CAD196621 CJZ196621 CTV196621 DDR196621 DNN196621 DXJ196621 EHF196621 ERB196621 FAX196621 FKT196621 FUP196621 GEL196621 GOH196621 GYD196621 HHZ196621 HRV196621 IBR196621 ILN196621 IVJ196621 JFF196621 JPB196621 JYX196621 KIT196621 KSP196621 LCL196621 LMH196621 LWD196621 MFZ196621 MPV196621 MZR196621 NJN196621 NTJ196621 ODF196621 ONB196621 OWX196621 PGT196621 PQP196621 QAL196621 QKH196621 QUD196621 RDZ196621 RNV196621 RXR196621 SHN196621 SRJ196621 TBF196621 TLB196621 TUX196621 UET196621 UOP196621 UYL196621 VIH196621 VSD196621 WBZ196621 WLV196621 WVR196621 J262157 JF262157 TB262157 ACX262157 AMT262157 AWP262157 BGL262157 BQH262157 CAD262157 CJZ262157 CTV262157 DDR262157 DNN262157 DXJ262157 EHF262157 ERB262157 FAX262157 FKT262157 FUP262157 GEL262157 GOH262157 GYD262157 HHZ262157 HRV262157 IBR262157 ILN262157 IVJ262157 JFF262157 JPB262157 JYX262157 KIT262157 KSP262157 LCL262157 LMH262157 LWD262157 MFZ262157 MPV262157 MZR262157 NJN262157 NTJ262157 ODF262157 ONB262157 OWX262157 PGT262157 PQP262157 QAL262157 QKH262157 QUD262157 RDZ262157 RNV262157 RXR262157 SHN262157 SRJ262157 TBF262157 TLB262157 TUX262157 UET262157 UOP262157 UYL262157 VIH262157 VSD262157 WBZ262157 WLV262157 WVR262157 J327693 JF327693 TB327693 ACX327693 AMT327693 AWP327693 BGL327693 BQH327693 CAD327693 CJZ327693 CTV327693 DDR327693 DNN327693 DXJ327693 EHF327693 ERB327693 FAX327693 FKT327693 FUP327693 GEL327693 GOH327693 GYD327693 HHZ327693 HRV327693 IBR327693 ILN327693 IVJ327693 JFF327693 JPB327693 JYX327693 KIT327693 KSP327693 LCL327693 LMH327693 LWD327693 MFZ327693 MPV327693 MZR327693 NJN327693 NTJ327693 ODF327693 ONB327693 OWX327693 PGT327693 PQP327693 QAL327693 QKH327693 QUD327693 RDZ327693 RNV327693 RXR327693 SHN327693 SRJ327693 TBF327693 TLB327693 TUX327693 UET327693 UOP327693 UYL327693 VIH327693 VSD327693 WBZ327693 WLV327693 WVR327693 J393229 JF393229 TB393229 ACX393229 AMT393229 AWP393229 BGL393229 BQH393229 CAD393229 CJZ393229 CTV393229 DDR393229 DNN393229 DXJ393229 EHF393229 ERB393229 FAX393229 FKT393229 FUP393229 GEL393229 GOH393229 GYD393229 HHZ393229 HRV393229 IBR393229 ILN393229 IVJ393229 JFF393229 JPB393229 JYX393229 KIT393229 KSP393229 LCL393229 LMH393229 LWD393229 MFZ393229 MPV393229 MZR393229 NJN393229 NTJ393229 ODF393229 ONB393229 OWX393229 PGT393229 PQP393229 QAL393229 QKH393229 QUD393229 RDZ393229 RNV393229 RXR393229 SHN393229 SRJ393229 TBF393229 TLB393229 TUX393229 UET393229 UOP393229 UYL393229 VIH393229 VSD393229 WBZ393229 WLV393229 WVR393229 J458765 JF458765 TB458765 ACX458765 AMT458765 AWP458765 BGL458765 BQH458765 CAD458765 CJZ458765 CTV458765 DDR458765 DNN458765 DXJ458765 EHF458765 ERB458765 FAX458765 FKT458765 FUP458765 GEL458765 GOH458765 GYD458765 HHZ458765 HRV458765 IBR458765 ILN458765 IVJ458765 JFF458765 JPB458765 JYX458765 KIT458765 KSP458765 LCL458765 LMH458765 LWD458765 MFZ458765 MPV458765 MZR458765 NJN458765 NTJ458765 ODF458765 ONB458765 OWX458765 PGT458765 PQP458765 QAL458765 QKH458765 QUD458765 RDZ458765 RNV458765 RXR458765 SHN458765 SRJ458765 TBF458765 TLB458765 TUX458765 UET458765 UOP458765 UYL458765 VIH458765 VSD458765 WBZ458765 WLV458765 WVR458765 J524301 JF524301 TB524301 ACX524301 AMT524301 AWP524301 BGL524301 BQH524301 CAD524301 CJZ524301 CTV524301 DDR524301 DNN524301 DXJ524301 EHF524301 ERB524301 FAX524301 FKT524301 FUP524301 GEL524301 GOH524301 GYD524301 HHZ524301 HRV524301 IBR524301 ILN524301 IVJ524301 JFF524301 JPB524301 JYX524301 KIT524301 KSP524301 LCL524301 LMH524301 LWD524301 MFZ524301 MPV524301 MZR524301 NJN524301 NTJ524301 ODF524301 ONB524301 OWX524301 PGT524301 PQP524301 QAL524301 QKH524301 QUD524301 RDZ524301 RNV524301 RXR524301 SHN524301 SRJ524301 TBF524301 TLB524301 TUX524301 UET524301 UOP524301 UYL524301 VIH524301 VSD524301 WBZ524301 WLV524301 WVR524301 J589837 JF589837 TB589837 ACX589837 AMT589837 AWP589837 BGL589837 BQH589837 CAD589837 CJZ589837 CTV589837 DDR589837 DNN589837 DXJ589837 EHF589837 ERB589837 FAX589837 FKT589837 FUP589837 GEL589837 GOH589837 GYD589837 HHZ589837 HRV589837 IBR589837 ILN589837 IVJ589837 JFF589837 JPB589837 JYX589837 KIT589837 KSP589837 LCL589837 LMH589837 LWD589837 MFZ589837 MPV589837 MZR589837 NJN589837 NTJ589837 ODF589837 ONB589837 OWX589837 PGT589837 PQP589837 QAL589837 QKH589837 QUD589837 RDZ589837 RNV589837 RXR589837 SHN589837 SRJ589837 TBF589837 TLB589837 TUX589837 UET589837 UOP589837 UYL589837 VIH589837 VSD589837 WBZ589837 WLV589837 WVR589837 J655373 JF655373 TB655373 ACX655373 AMT655373 AWP655373 BGL655373 BQH655373 CAD655373 CJZ655373 CTV655373 DDR655373 DNN655373 DXJ655373 EHF655373 ERB655373 FAX655373 FKT655373 FUP655373 GEL655373 GOH655373 GYD655373 HHZ655373 HRV655373 IBR655373 ILN655373 IVJ655373 JFF655373 JPB655373 JYX655373 KIT655373 KSP655373 LCL655373 LMH655373 LWD655373 MFZ655373 MPV655373 MZR655373 NJN655373 NTJ655373 ODF655373 ONB655373 OWX655373 PGT655373 PQP655373 QAL655373 QKH655373 QUD655373 RDZ655373 RNV655373 RXR655373 SHN655373 SRJ655373 TBF655373 TLB655373 TUX655373 UET655373 UOP655373 UYL655373 VIH655373 VSD655373 WBZ655373 WLV655373 WVR655373 J720909 JF720909 TB720909 ACX720909 AMT720909 AWP720909 BGL720909 BQH720909 CAD720909 CJZ720909 CTV720909 DDR720909 DNN720909 DXJ720909 EHF720909 ERB720909 FAX720909 FKT720909 FUP720909 GEL720909 GOH720909 GYD720909 HHZ720909 HRV720909 IBR720909 ILN720909 IVJ720909 JFF720909 JPB720909 JYX720909 KIT720909 KSP720909 LCL720909 LMH720909 LWD720909 MFZ720909 MPV720909 MZR720909 NJN720909 NTJ720909 ODF720909 ONB720909 OWX720909 PGT720909 PQP720909 QAL720909 QKH720909 QUD720909 RDZ720909 RNV720909 RXR720909 SHN720909 SRJ720909 TBF720909 TLB720909 TUX720909 UET720909 UOP720909 UYL720909 VIH720909 VSD720909 WBZ720909 WLV720909 WVR720909 J786445 JF786445 TB786445 ACX786445 AMT786445 AWP786445 BGL786445 BQH786445 CAD786445 CJZ786445 CTV786445 DDR786445 DNN786445 DXJ786445 EHF786445 ERB786445 FAX786445 FKT786445 FUP786445 GEL786445 GOH786445 GYD786445 HHZ786445 HRV786445 IBR786445 ILN786445 IVJ786445 JFF786445 JPB786445 JYX786445 KIT786445 KSP786445 LCL786445 LMH786445 LWD786445 MFZ786445 MPV786445 MZR786445 NJN786445 NTJ786445 ODF786445 ONB786445 OWX786445 PGT786445 PQP786445 QAL786445 QKH786445 QUD786445 RDZ786445 RNV786445 RXR786445 SHN786445 SRJ786445 TBF786445 TLB786445 TUX786445 UET786445 UOP786445 UYL786445 VIH786445 VSD786445 WBZ786445 WLV786445 WVR786445 J851981 JF851981 TB851981 ACX851981 AMT851981 AWP851981 BGL851981 BQH851981 CAD851981 CJZ851981 CTV851981 DDR851981 DNN851981 DXJ851981 EHF851981 ERB851981 FAX851981 FKT851981 FUP851981 GEL851981 GOH851981 GYD851981 HHZ851981 HRV851981 IBR851981 ILN851981 IVJ851981 JFF851981 JPB851981 JYX851981 KIT851981 KSP851981 LCL851981 LMH851981 LWD851981 MFZ851981 MPV851981 MZR851981 NJN851981 NTJ851981 ODF851981 ONB851981 OWX851981 PGT851981 PQP851981 QAL851981 QKH851981 QUD851981 RDZ851981 RNV851981 RXR851981 SHN851981 SRJ851981 TBF851981 TLB851981 TUX851981 UET851981 UOP851981 UYL851981 VIH851981 VSD851981 WBZ851981 WLV851981 WVR851981 J917517 JF917517 TB917517 ACX917517 AMT917517 AWP917517 BGL917517 BQH917517 CAD917517 CJZ917517 CTV917517 DDR917517 DNN917517 DXJ917517 EHF917517 ERB917517 FAX917517 FKT917517 FUP917517 GEL917517 GOH917517 GYD917517 HHZ917517 HRV917517 IBR917517 ILN917517 IVJ917517 JFF917517 JPB917517 JYX917517 KIT917517 KSP917517 LCL917517 LMH917517 LWD917517 MFZ917517 MPV917517 MZR917517 NJN917517 NTJ917517 ODF917517 ONB917517 OWX917517 PGT917517 PQP917517 QAL917517 QKH917517 QUD917517 RDZ917517 RNV917517 RXR917517 SHN917517 SRJ917517 TBF917517 TLB917517 TUX917517 UET917517 UOP917517 UYL917517 VIH917517 VSD917517 WBZ917517 WLV917517 WVR917517 J983053 JF983053 TB983053 ACX983053 AMT983053 AWP983053 BGL983053 BQH983053 CAD983053 CJZ983053 CTV983053 DDR983053 DNN983053 DXJ983053 EHF983053 ERB983053 FAX983053 FKT983053 FUP983053 GEL983053 GOH983053 GYD983053 HHZ983053 HRV983053 IBR983053 ILN983053 IVJ983053 JFF983053 JPB983053 JYX983053 KIT983053 KSP983053 LCL983053 LMH983053 LWD983053 MFZ983053 MPV983053 MZR983053 NJN983053 NTJ983053 ODF983053 ONB983053 OWX983053 PGT983053 PQP983053 QAL983053 QKH983053 QUD983053 RDZ983053 RNV983053 RXR983053 SHN983053 SRJ983053 TBF983053 TLB983053 TUX983053 UET983053 UOP983053 UYL983053 VIH983053 VSD983053 WBZ983053 WLV983053 WVR983053">
      <formula1>$O$2:$O$4</formula1>
    </dataValidation>
  </dataValidations>
  <pageMargins left="0.125" right="0.25" top="0.75" bottom="0.75" header="0.3" footer="0.3"/>
  <pageSetup paperSize="5" scale="85" orientation="portrait" r:id="rId1"/>
  <headerFooter>
    <oddFooter>&amp;CFICHA TÉCNICA DEL INDICADOR Página  &amp;P de &amp;N</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90"/>
  <sheetViews>
    <sheetView showGridLines="0" zoomScale="80" zoomScaleNormal="80" workbookViewId="0">
      <selection activeCell="F2" sqref="F2"/>
    </sheetView>
  </sheetViews>
  <sheetFormatPr baseColWidth="10" defaultColWidth="0" defaultRowHeight="14.25" customHeight="1" zeroHeight="1" x14ac:dyDescent="0.2"/>
  <cols>
    <col min="1" max="1" width="0.85546875" style="1" customWidth="1"/>
    <col min="2" max="2" width="1.7109375" style="1" customWidth="1"/>
    <col min="3" max="20" width="11.42578125" style="1" customWidth="1"/>
    <col min="21" max="21" width="1" style="1" customWidth="1"/>
    <col min="22" max="22" width="0.5703125" style="1" customWidth="1"/>
    <col min="23" max="16384" width="11.42578125" style="1" hidden="1"/>
  </cols>
  <sheetData>
    <row r="1" spans="2:21" ht="8.25" customHeight="1" thickBot="1" x14ac:dyDescent="0.25"/>
    <row r="2" spans="2:21" ht="104.25" customHeight="1" x14ac:dyDescent="0.2">
      <c r="B2" s="2"/>
      <c r="C2" s="3"/>
      <c r="D2" s="3"/>
      <c r="E2" s="3"/>
      <c r="F2" s="3"/>
      <c r="G2" s="3"/>
      <c r="H2" s="3"/>
      <c r="I2" s="3"/>
      <c r="J2" s="3"/>
      <c r="K2" s="3"/>
      <c r="L2" s="3"/>
      <c r="M2" s="3"/>
      <c r="N2" s="3"/>
      <c r="O2" s="3"/>
      <c r="P2" s="3"/>
      <c r="Q2" s="3"/>
      <c r="R2" s="3"/>
      <c r="S2" s="3"/>
      <c r="T2" s="3"/>
      <c r="U2" s="4"/>
    </row>
    <row r="3" spans="2:21" ht="30" customHeight="1" x14ac:dyDescent="0.2">
      <c r="B3" s="5"/>
      <c r="C3" s="192" t="s">
        <v>0</v>
      </c>
      <c r="D3" s="192"/>
      <c r="E3" s="192"/>
      <c r="F3" s="192"/>
      <c r="G3" s="192"/>
      <c r="H3" s="192"/>
      <c r="I3" s="192"/>
      <c r="J3" s="192"/>
      <c r="K3" s="192"/>
      <c r="L3" s="192"/>
      <c r="M3" s="192"/>
      <c r="N3" s="192"/>
      <c r="O3" s="192"/>
      <c r="P3" s="192"/>
      <c r="Q3" s="192"/>
      <c r="R3" s="192"/>
      <c r="S3" s="192"/>
      <c r="T3" s="192"/>
      <c r="U3" s="6"/>
    </row>
    <row r="4" spans="2:21" ht="6.75" customHeight="1" x14ac:dyDescent="0.2">
      <c r="B4" s="5"/>
      <c r="C4" s="7"/>
      <c r="D4" s="7"/>
      <c r="E4" s="7"/>
      <c r="F4" s="7"/>
      <c r="G4" s="7"/>
      <c r="H4" s="7"/>
      <c r="I4" s="7"/>
      <c r="J4" s="7"/>
      <c r="K4" s="7"/>
      <c r="L4" s="7"/>
      <c r="M4" s="7"/>
      <c r="N4" s="7"/>
      <c r="O4" s="7"/>
      <c r="P4" s="7"/>
      <c r="Q4" s="7"/>
      <c r="R4" s="7"/>
      <c r="S4" s="7"/>
      <c r="T4" s="7"/>
      <c r="U4" s="6"/>
    </row>
    <row r="5" spans="2:21" x14ac:dyDescent="0.2">
      <c r="B5" s="5"/>
      <c r="C5" s="7"/>
      <c r="D5" s="7"/>
      <c r="E5" s="7"/>
      <c r="F5" s="7"/>
      <c r="G5" s="7"/>
      <c r="H5" s="7"/>
      <c r="I5" s="7"/>
      <c r="J5" s="7"/>
      <c r="K5" s="7"/>
      <c r="L5" s="7"/>
      <c r="M5" s="7"/>
      <c r="N5" s="7"/>
      <c r="O5" s="7"/>
      <c r="P5" s="7"/>
      <c r="Q5" s="7"/>
      <c r="R5" s="7"/>
      <c r="S5" s="7"/>
      <c r="T5" s="7"/>
      <c r="U5" s="6"/>
    </row>
    <row r="6" spans="2:21" ht="18" customHeight="1" x14ac:dyDescent="0.25">
      <c r="B6" s="5"/>
      <c r="C6" s="8" t="s">
        <v>1</v>
      </c>
      <c r="D6" s="9"/>
      <c r="E6" s="10"/>
      <c r="F6" s="10"/>
      <c r="G6" s="10"/>
      <c r="H6" s="10"/>
      <c r="I6" s="9"/>
      <c r="J6" s="9"/>
      <c r="K6" s="9"/>
      <c r="L6" s="10"/>
      <c r="M6" s="10"/>
      <c r="N6" s="10"/>
      <c r="O6" s="10"/>
      <c r="P6" s="10"/>
      <c r="Q6" s="10"/>
      <c r="R6" s="10"/>
      <c r="S6" s="10"/>
      <c r="T6" s="10"/>
      <c r="U6" s="6"/>
    </row>
    <row r="7" spans="2:21" x14ac:dyDescent="0.2">
      <c r="B7" s="5"/>
      <c r="E7" s="7"/>
      <c r="F7" s="7"/>
      <c r="G7" s="7"/>
      <c r="H7" s="7"/>
      <c r="L7" s="7"/>
      <c r="M7" s="7"/>
      <c r="N7" s="7"/>
      <c r="O7" s="7"/>
      <c r="P7" s="7"/>
      <c r="Q7" s="7"/>
      <c r="R7" s="7"/>
      <c r="S7" s="7"/>
      <c r="T7" s="7"/>
      <c r="U7" s="6"/>
    </row>
    <row r="8" spans="2:21" x14ac:dyDescent="0.2">
      <c r="B8" s="5"/>
      <c r="E8" s="7"/>
      <c r="F8" s="7"/>
      <c r="G8" s="7"/>
      <c r="H8" s="7"/>
      <c r="L8" s="7"/>
      <c r="M8" s="7"/>
      <c r="N8" s="7"/>
      <c r="O8" s="7"/>
      <c r="P8" s="7"/>
      <c r="Q8" s="7"/>
      <c r="R8" s="7"/>
      <c r="S8" s="7"/>
      <c r="T8" s="7"/>
      <c r="U8" s="6"/>
    </row>
    <row r="9" spans="2:21" x14ac:dyDescent="0.2">
      <c r="B9" s="5"/>
      <c r="E9" s="7"/>
      <c r="F9" s="7"/>
      <c r="G9" s="7"/>
      <c r="H9" s="7"/>
      <c r="I9" s="7"/>
      <c r="L9" s="7"/>
      <c r="M9" s="7"/>
      <c r="N9" s="7"/>
      <c r="O9" s="7"/>
      <c r="P9" s="7"/>
      <c r="Q9" s="7"/>
      <c r="R9" s="7"/>
      <c r="S9" s="7"/>
      <c r="T9" s="7"/>
      <c r="U9" s="6"/>
    </row>
    <row r="10" spans="2:21" x14ac:dyDescent="0.2">
      <c r="B10" s="5"/>
      <c r="C10" s="7"/>
      <c r="D10" s="7"/>
      <c r="E10" s="7"/>
      <c r="F10" s="7"/>
      <c r="G10" s="7"/>
      <c r="H10" s="7"/>
      <c r="J10" s="7"/>
      <c r="K10" s="7"/>
      <c r="L10" s="7"/>
      <c r="M10" s="7"/>
      <c r="N10" s="7"/>
      <c r="O10" s="7"/>
      <c r="P10" s="7"/>
      <c r="Q10" s="7"/>
      <c r="R10" s="7"/>
      <c r="S10" s="7"/>
      <c r="T10" s="7"/>
      <c r="U10" s="6"/>
    </row>
    <row r="11" spans="2:21" x14ac:dyDescent="0.2">
      <c r="B11" s="5"/>
      <c r="C11" s="7"/>
      <c r="D11" s="7"/>
      <c r="E11" s="7"/>
      <c r="F11" s="7"/>
      <c r="G11" s="7"/>
      <c r="H11" s="7"/>
      <c r="I11" s="7"/>
      <c r="J11" s="7" t="s">
        <v>2</v>
      </c>
      <c r="K11" s="7" t="s">
        <v>3</v>
      </c>
      <c r="L11" s="7"/>
      <c r="M11" s="7"/>
      <c r="N11" s="7"/>
      <c r="O11" s="7"/>
      <c r="P11" s="7"/>
      <c r="Q11" s="7"/>
      <c r="R11" s="7"/>
      <c r="S11" s="7"/>
      <c r="T11" s="7"/>
      <c r="U11" s="6"/>
    </row>
    <row r="12" spans="2:21" x14ac:dyDescent="0.2">
      <c r="B12" s="5"/>
      <c r="C12" s="7"/>
      <c r="D12" s="7"/>
      <c r="E12" s="7"/>
      <c r="F12" s="7"/>
      <c r="G12" s="7"/>
      <c r="H12" s="7"/>
      <c r="I12" s="7" t="str">
        <f>[2]Inicio!C4</f>
        <v>POLÍTICA CONTROL INTERNO</v>
      </c>
      <c r="J12" s="7">
        <v>100</v>
      </c>
      <c r="K12" s="11">
        <f>+[2]Autodiagnóstico!G7</f>
        <v>82.184873949579838</v>
      </c>
      <c r="L12" s="7"/>
      <c r="M12" s="7"/>
      <c r="N12" s="7"/>
      <c r="O12" s="7"/>
      <c r="P12" s="7"/>
      <c r="Q12" s="7"/>
      <c r="R12" s="7"/>
      <c r="S12" s="7"/>
      <c r="T12" s="7"/>
      <c r="U12" s="6"/>
    </row>
    <row r="13" spans="2:21" x14ac:dyDescent="0.2">
      <c r="B13" s="5"/>
      <c r="C13" s="7"/>
      <c r="D13" s="7"/>
      <c r="E13" s="7"/>
      <c r="F13" s="7"/>
      <c r="G13" s="7"/>
      <c r="H13" s="7"/>
      <c r="I13" s="7"/>
      <c r="K13" s="7"/>
      <c r="L13" s="7"/>
      <c r="M13" s="7"/>
      <c r="N13" s="7"/>
      <c r="O13" s="7"/>
      <c r="P13" s="7"/>
      <c r="Q13" s="7"/>
      <c r="R13" s="7"/>
      <c r="S13" s="7"/>
      <c r="T13" s="7"/>
      <c r="U13" s="6"/>
    </row>
    <row r="14" spans="2:21" x14ac:dyDescent="0.2">
      <c r="B14" s="5"/>
      <c r="C14" s="7"/>
      <c r="D14" s="7"/>
      <c r="E14" s="7"/>
      <c r="F14" s="7"/>
      <c r="G14" s="7"/>
      <c r="H14" s="7"/>
      <c r="I14" s="7"/>
      <c r="J14" s="7"/>
      <c r="K14" s="7"/>
      <c r="L14" s="7"/>
      <c r="M14" s="7"/>
      <c r="N14" s="7"/>
      <c r="O14" s="7"/>
      <c r="P14" s="7"/>
      <c r="Q14" s="7"/>
      <c r="R14" s="7"/>
      <c r="S14" s="7"/>
      <c r="T14" s="7"/>
      <c r="U14" s="6"/>
    </row>
    <row r="15" spans="2:21" x14ac:dyDescent="0.2">
      <c r="B15" s="5"/>
      <c r="C15" s="7"/>
      <c r="D15" s="7"/>
      <c r="E15" s="7"/>
      <c r="F15" s="7"/>
      <c r="G15" s="7"/>
      <c r="H15" s="7"/>
      <c r="I15" s="7"/>
      <c r="J15" s="7"/>
      <c r="K15" s="7"/>
      <c r="L15" s="7"/>
      <c r="M15" s="7"/>
      <c r="N15" s="7"/>
      <c r="O15" s="7"/>
      <c r="P15" s="7"/>
      <c r="Q15" s="7"/>
      <c r="R15" s="7"/>
      <c r="S15" s="7"/>
      <c r="T15" s="7"/>
      <c r="U15" s="6"/>
    </row>
    <row r="16" spans="2:21" x14ac:dyDescent="0.2">
      <c r="B16" s="5"/>
      <c r="C16" s="7"/>
      <c r="D16" s="7"/>
      <c r="E16" s="7"/>
      <c r="F16" s="7"/>
      <c r="G16" s="7"/>
      <c r="H16" s="7"/>
      <c r="I16" s="7"/>
      <c r="J16" s="7"/>
      <c r="K16" s="7"/>
      <c r="L16" s="7"/>
      <c r="M16" s="7"/>
      <c r="N16" s="7"/>
      <c r="O16" s="7"/>
      <c r="P16" s="7"/>
      <c r="Q16" s="7"/>
      <c r="R16" s="7"/>
      <c r="S16" s="7"/>
      <c r="T16" s="7"/>
      <c r="U16" s="6"/>
    </row>
    <row r="17" spans="2:21" x14ac:dyDescent="0.2">
      <c r="B17" s="5"/>
      <c r="C17" s="7"/>
      <c r="D17" s="7"/>
      <c r="E17" s="7"/>
      <c r="F17" s="7"/>
      <c r="G17" s="7"/>
      <c r="H17" s="7"/>
      <c r="I17" s="7"/>
      <c r="J17" s="7"/>
      <c r="K17" s="7"/>
      <c r="L17" s="7"/>
      <c r="M17" s="7"/>
      <c r="N17" s="7"/>
      <c r="O17" s="7"/>
      <c r="P17" s="7"/>
      <c r="Q17" s="7"/>
      <c r="R17" s="7"/>
      <c r="S17" s="7"/>
      <c r="T17" s="7"/>
      <c r="U17" s="6"/>
    </row>
    <row r="18" spans="2:21" x14ac:dyDescent="0.2">
      <c r="B18" s="5"/>
      <c r="C18" s="7"/>
      <c r="D18" s="7"/>
      <c r="E18" s="7"/>
      <c r="F18" s="7"/>
      <c r="G18" s="7"/>
      <c r="H18" s="7"/>
      <c r="I18" s="7"/>
      <c r="J18" s="7"/>
      <c r="K18" s="7"/>
      <c r="L18" s="7"/>
      <c r="M18" s="7"/>
      <c r="N18" s="7"/>
      <c r="O18" s="7"/>
      <c r="P18" s="7"/>
      <c r="Q18" s="7"/>
      <c r="R18" s="7"/>
      <c r="S18" s="7"/>
      <c r="T18" s="7"/>
      <c r="U18" s="6"/>
    </row>
    <row r="19" spans="2:21" x14ac:dyDescent="0.2">
      <c r="B19" s="5"/>
      <c r="C19" s="7"/>
      <c r="D19" s="7"/>
      <c r="E19" s="7"/>
      <c r="F19" s="7"/>
      <c r="G19" s="7"/>
      <c r="H19" s="7"/>
      <c r="I19" s="7"/>
      <c r="J19" s="7"/>
      <c r="K19" s="7"/>
      <c r="L19" s="7"/>
      <c r="M19" s="7"/>
      <c r="N19" s="7"/>
      <c r="O19" s="7"/>
      <c r="P19" s="7"/>
      <c r="Q19" s="7"/>
      <c r="R19" s="7"/>
      <c r="S19" s="7"/>
      <c r="T19" s="7"/>
      <c r="U19" s="6"/>
    </row>
    <row r="20" spans="2:21" x14ac:dyDescent="0.2">
      <c r="B20" s="5"/>
      <c r="C20" s="7"/>
      <c r="D20" s="7"/>
      <c r="E20" s="7"/>
      <c r="F20" s="7"/>
      <c r="G20" s="7"/>
      <c r="H20" s="7"/>
      <c r="I20" s="7"/>
      <c r="J20" s="7"/>
      <c r="K20" s="7"/>
      <c r="L20" s="7"/>
      <c r="M20" s="7"/>
      <c r="N20" s="7"/>
      <c r="O20" s="7"/>
      <c r="P20" s="7"/>
      <c r="Q20" s="7"/>
      <c r="R20" s="7"/>
      <c r="S20" s="7"/>
      <c r="T20" s="7"/>
      <c r="U20" s="6"/>
    </row>
    <row r="21" spans="2:21" x14ac:dyDescent="0.2">
      <c r="B21" s="5"/>
      <c r="C21" s="7"/>
      <c r="D21" s="7"/>
      <c r="E21" s="7"/>
      <c r="F21" s="7"/>
      <c r="G21" s="7"/>
      <c r="H21" s="7"/>
      <c r="I21" s="7"/>
      <c r="J21" s="7"/>
      <c r="K21" s="7"/>
      <c r="L21" s="7"/>
      <c r="M21" s="7"/>
      <c r="N21" s="7"/>
      <c r="O21" s="7"/>
      <c r="P21" s="7"/>
      <c r="Q21" s="7"/>
      <c r="R21" s="7"/>
      <c r="S21" s="7"/>
      <c r="T21" s="7"/>
      <c r="U21" s="6"/>
    </row>
    <row r="22" spans="2:21" x14ac:dyDescent="0.2">
      <c r="B22" s="5"/>
      <c r="C22" s="7"/>
      <c r="D22" s="7"/>
      <c r="E22" s="7"/>
      <c r="F22" s="7"/>
      <c r="G22" s="7"/>
      <c r="H22" s="7"/>
      <c r="I22" s="7"/>
      <c r="J22" s="7"/>
      <c r="K22" s="7"/>
      <c r="L22" s="7"/>
      <c r="M22" s="7"/>
      <c r="N22" s="7"/>
      <c r="O22" s="7"/>
      <c r="P22" s="7"/>
      <c r="Q22" s="7"/>
      <c r="R22" s="7"/>
      <c r="S22" s="7"/>
      <c r="T22" s="7"/>
      <c r="U22" s="6"/>
    </row>
    <row r="23" spans="2:21" x14ac:dyDescent="0.2">
      <c r="B23" s="5"/>
      <c r="C23" s="7"/>
      <c r="D23" s="7"/>
      <c r="E23" s="7"/>
      <c r="F23" s="7"/>
      <c r="G23" s="7"/>
      <c r="H23" s="7"/>
      <c r="I23" s="7"/>
      <c r="J23" s="7"/>
      <c r="K23" s="7"/>
      <c r="L23" s="7"/>
      <c r="M23" s="7"/>
      <c r="N23" s="7"/>
      <c r="O23" s="7"/>
      <c r="P23" s="7"/>
      <c r="Q23" s="7"/>
      <c r="R23" s="7"/>
      <c r="S23" s="7"/>
      <c r="T23" s="7"/>
      <c r="U23" s="6"/>
    </row>
    <row r="24" spans="2:21" x14ac:dyDescent="0.2">
      <c r="B24" s="5"/>
      <c r="C24" s="7"/>
      <c r="D24" s="7"/>
      <c r="E24" s="7"/>
      <c r="F24" s="7"/>
      <c r="G24" s="7"/>
      <c r="H24" s="7"/>
      <c r="I24" s="7"/>
      <c r="J24" s="7"/>
      <c r="K24" s="7"/>
      <c r="L24" s="7"/>
      <c r="M24" s="7"/>
      <c r="N24" s="7"/>
      <c r="O24" s="7"/>
      <c r="P24" s="7"/>
      <c r="Q24" s="7"/>
      <c r="R24" s="7"/>
      <c r="S24" s="7"/>
      <c r="T24" s="7"/>
      <c r="U24" s="6"/>
    </row>
    <row r="25" spans="2:21" x14ac:dyDescent="0.2">
      <c r="B25" s="5"/>
      <c r="C25" s="7"/>
      <c r="D25" s="7"/>
      <c r="E25" s="7"/>
      <c r="F25" s="7"/>
      <c r="G25" s="7"/>
      <c r="H25" s="7"/>
      <c r="I25" s="7"/>
      <c r="J25" s="7"/>
      <c r="K25" s="7"/>
      <c r="L25" s="7"/>
      <c r="M25" s="7"/>
      <c r="N25" s="7"/>
      <c r="O25" s="7"/>
      <c r="P25" s="7"/>
      <c r="Q25" s="7"/>
      <c r="R25" s="7"/>
      <c r="S25" s="7"/>
      <c r="T25" s="7"/>
      <c r="U25" s="6"/>
    </row>
    <row r="26" spans="2:21" x14ac:dyDescent="0.2">
      <c r="B26" s="5"/>
      <c r="C26" s="7"/>
      <c r="D26" s="7"/>
      <c r="E26" s="7"/>
      <c r="F26" s="7"/>
      <c r="G26" s="7"/>
      <c r="H26" s="7"/>
      <c r="I26" s="7"/>
      <c r="J26" s="7"/>
      <c r="K26" s="7"/>
      <c r="L26" s="7"/>
      <c r="M26" s="7"/>
      <c r="N26" s="7"/>
      <c r="O26" s="7"/>
      <c r="P26" s="7"/>
      <c r="Q26" s="7"/>
      <c r="R26" s="7"/>
      <c r="S26" s="7"/>
      <c r="T26" s="7"/>
      <c r="U26" s="6"/>
    </row>
    <row r="27" spans="2:21" x14ac:dyDescent="0.2">
      <c r="B27" s="5"/>
      <c r="C27" s="7"/>
      <c r="D27" s="7"/>
      <c r="E27" s="7"/>
      <c r="F27" s="7"/>
      <c r="G27" s="7"/>
      <c r="H27" s="7"/>
      <c r="I27" s="7"/>
      <c r="J27" s="7"/>
      <c r="K27" s="7"/>
      <c r="L27" s="7"/>
      <c r="M27" s="7"/>
      <c r="N27" s="7"/>
      <c r="O27" s="7"/>
      <c r="P27" s="7"/>
      <c r="Q27" s="7"/>
      <c r="R27" s="7"/>
      <c r="S27" s="7"/>
      <c r="T27" s="7"/>
      <c r="U27" s="6"/>
    </row>
    <row r="28" spans="2:21" ht="18" customHeight="1" x14ac:dyDescent="0.25">
      <c r="B28" s="5"/>
      <c r="C28" s="8" t="s">
        <v>4</v>
      </c>
      <c r="D28" s="9"/>
      <c r="E28" s="10"/>
      <c r="F28" s="10"/>
      <c r="G28" s="10"/>
      <c r="H28" s="10"/>
      <c r="I28" s="9"/>
      <c r="J28" s="9"/>
      <c r="K28" s="9"/>
      <c r="L28" s="10"/>
      <c r="M28" s="10"/>
      <c r="N28" s="10"/>
      <c r="O28" s="10"/>
      <c r="P28" s="10"/>
      <c r="Q28" s="10"/>
      <c r="R28" s="10"/>
      <c r="S28" s="10"/>
      <c r="T28" s="10"/>
      <c r="U28" s="6"/>
    </row>
    <row r="29" spans="2:21" x14ac:dyDescent="0.2">
      <c r="B29" s="5"/>
      <c r="F29" s="7"/>
      <c r="G29" s="7"/>
      <c r="H29" s="7"/>
      <c r="I29" s="7"/>
      <c r="J29" s="7"/>
      <c r="K29" s="7"/>
      <c r="L29" s="7"/>
      <c r="M29" s="7"/>
      <c r="N29" s="7"/>
      <c r="O29" s="7"/>
      <c r="P29" s="7"/>
      <c r="Q29" s="7"/>
      <c r="R29" s="7"/>
      <c r="S29" s="7"/>
      <c r="T29" s="7"/>
      <c r="U29" s="6"/>
    </row>
    <row r="30" spans="2:21" x14ac:dyDescent="0.2">
      <c r="B30" s="5"/>
      <c r="F30" s="7"/>
      <c r="G30" s="7"/>
      <c r="H30" s="7"/>
      <c r="I30" s="7"/>
      <c r="J30" s="7"/>
      <c r="K30" s="7"/>
      <c r="L30" s="7"/>
      <c r="M30" s="7"/>
      <c r="N30" s="7"/>
      <c r="O30" s="7"/>
      <c r="P30" s="7"/>
      <c r="Q30" s="7"/>
      <c r="R30" s="7"/>
      <c r="S30" s="7"/>
      <c r="T30" s="7"/>
      <c r="U30" s="6"/>
    </row>
    <row r="31" spans="2:21" x14ac:dyDescent="0.2">
      <c r="B31" s="5"/>
      <c r="F31" s="7"/>
      <c r="G31" s="7"/>
      <c r="H31" s="7"/>
      <c r="I31" s="7"/>
      <c r="J31" s="7"/>
      <c r="K31" s="7"/>
      <c r="L31" s="7"/>
      <c r="M31" s="7"/>
      <c r="N31" s="7"/>
      <c r="O31" s="7"/>
      <c r="P31" s="7"/>
      <c r="Q31" s="7"/>
      <c r="R31" s="7"/>
      <c r="S31" s="7"/>
      <c r="T31" s="7"/>
      <c r="U31" s="6"/>
    </row>
    <row r="32" spans="2:21" x14ac:dyDescent="0.2">
      <c r="B32" s="5"/>
      <c r="C32" s="7"/>
      <c r="D32" s="7"/>
      <c r="E32" s="7"/>
      <c r="F32" s="7"/>
      <c r="G32" s="7"/>
      <c r="H32" s="7"/>
      <c r="I32" s="7"/>
      <c r="J32" s="7"/>
      <c r="K32" s="7"/>
      <c r="L32" s="7"/>
      <c r="M32" s="7"/>
      <c r="N32" s="7"/>
      <c r="O32" s="7"/>
      <c r="P32" s="7"/>
      <c r="Q32" s="7"/>
      <c r="R32" s="7"/>
      <c r="S32" s="7"/>
      <c r="T32" s="7"/>
      <c r="U32" s="6"/>
    </row>
    <row r="33" spans="2:21" x14ac:dyDescent="0.2">
      <c r="B33" s="5"/>
      <c r="C33" s="7"/>
      <c r="D33" s="7"/>
      <c r="E33" s="7"/>
      <c r="F33" s="7"/>
      <c r="G33" s="7"/>
      <c r="H33" s="7"/>
      <c r="I33" s="7"/>
      <c r="J33" s="7" t="s">
        <v>5</v>
      </c>
      <c r="K33" s="7" t="s">
        <v>6</v>
      </c>
      <c r="L33" s="7" t="s">
        <v>7</v>
      </c>
      <c r="M33" s="7"/>
      <c r="N33" s="7"/>
      <c r="O33" s="7"/>
      <c r="P33" s="7"/>
      <c r="Q33" s="7"/>
      <c r="R33" s="7"/>
      <c r="S33" s="7"/>
      <c r="T33" s="7"/>
      <c r="U33" s="6"/>
    </row>
    <row r="34" spans="2:21" x14ac:dyDescent="0.2">
      <c r="B34" s="5"/>
      <c r="C34" s="7"/>
      <c r="D34" s="7"/>
      <c r="E34" s="7"/>
      <c r="F34" s="7"/>
      <c r="G34" s="7"/>
      <c r="H34" s="7"/>
      <c r="I34" s="7"/>
      <c r="J34" s="7" t="str">
        <f>+[2]Autodiagnóstico!C11</f>
        <v>Ambiente de Control</v>
      </c>
      <c r="K34" s="7">
        <v>100</v>
      </c>
      <c r="L34" s="11">
        <f>+[2]Autodiagnóstico!D11</f>
        <v>80.8</v>
      </c>
      <c r="M34" s="7"/>
      <c r="N34" s="7"/>
      <c r="O34" s="7"/>
      <c r="P34" s="7"/>
      <c r="Q34" s="7"/>
      <c r="R34" s="7"/>
      <c r="S34" s="7"/>
      <c r="T34" s="7"/>
      <c r="U34" s="6"/>
    </row>
    <row r="35" spans="2:21" x14ac:dyDescent="0.2">
      <c r="B35" s="5"/>
      <c r="C35" s="7"/>
      <c r="D35" s="7"/>
      <c r="E35" s="7"/>
      <c r="F35" s="7"/>
      <c r="G35" s="7"/>
      <c r="H35" s="7"/>
      <c r="I35" s="7"/>
      <c r="J35" s="7" t="str">
        <f>+[2]Autodiagnóstico!C36</f>
        <v>Gestión de los riesgos institucionales</v>
      </c>
      <c r="K35" s="7">
        <v>100</v>
      </c>
      <c r="L35" s="11">
        <f>+[2]Autodiagnóstico!D36</f>
        <v>85.357142857142861</v>
      </c>
      <c r="M35" s="7"/>
      <c r="N35" s="7"/>
      <c r="O35" s="7"/>
      <c r="P35" s="7"/>
      <c r="Q35" s="7"/>
      <c r="R35" s="7"/>
      <c r="S35" s="7"/>
      <c r="T35" s="7"/>
      <c r="U35" s="6"/>
    </row>
    <row r="36" spans="2:21" x14ac:dyDescent="0.2">
      <c r="B36" s="5"/>
      <c r="C36" s="7"/>
      <c r="D36" s="7"/>
      <c r="E36" s="7"/>
      <c r="F36" s="7"/>
      <c r="G36" s="7"/>
      <c r="H36" s="7"/>
      <c r="I36" s="7"/>
      <c r="J36" s="7" t="str">
        <f>+[2]Autodiagnóstico!C64</f>
        <v xml:space="preserve">Actividades de Control </v>
      </c>
      <c r="K36" s="7">
        <v>100</v>
      </c>
      <c r="L36" s="11">
        <f>+[2]Autodiagnóstico!D64</f>
        <v>78.695652173913047</v>
      </c>
      <c r="M36" s="12"/>
      <c r="N36" s="7"/>
      <c r="O36" s="7"/>
      <c r="P36" s="7"/>
      <c r="Q36" s="7"/>
      <c r="R36" s="7"/>
      <c r="S36" s="7"/>
      <c r="T36" s="7"/>
      <c r="U36" s="6"/>
    </row>
    <row r="37" spans="2:21" x14ac:dyDescent="0.2">
      <c r="B37" s="5"/>
      <c r="C37" s="7"/>
      <c r="D37" s="7"/>
      <c r="E37" s="7"/>
      <c r="F37" s="7"/>
      <c r="G37" s="7"/>
      <c r="H37" s="7"/>
      <c r="I37" s="7"/>
      <c r="J37" s="7" t="str">
        <f>+[2]Autodiagnóstico!C87</f>
        <v>Información y Comunicación</v>
      </c>
      <c r="K37" s="7">
        <v>100</v>
      </c>
      <c r="L37" s="11">
        <f>+[2]Autodiagnóstico!D87</f>
        <v>83</v>
      </c>
      <c r="M37" s="12"/>
      <c r="N37" s="7"/>
      <c r="O37" s="7"/>
      <c r="P37" s="7"/>
      <c r="Q37" s="7"/>
      <c r="R37" s="7"/>
      <c r="S37" s="7"/>
      <c r="T37" s="7"/>
      <c r="U37" s="6"/>
    </row>
    <row r="38" spans="2:21" x14ac:dyDescent="0.2">
      <c r="B38" s="5"/>
      <c r="C38" s="7"/>
      <c r="D38" s="7"/>
      <c r="E38" s="7"/>
      <c r="F38" s="7"/>
      <c r="G38" s="7"/>
      <c r="H38" s="7"/>
      <c r="I38" s="7"/>
      <c r="J38" s="7" t="str">
        <f>+[2]Autodiagnóstico!C107</f>
        <v xml:space="preserve">Monitoreo o supervisión continua </v>
      </c>
      <c r="K38" s="7">
        <v>100</v>
      </c>
      <c r="L38" s="11">
        <f>+[2]Autodiagnóstico!D107</f>
        <v>82.608695652173907</v>
      </c>
      <c r="M38" s="12"/>
      <c r="N38" s="7"/>
      <c r="O38" s="7"/>
      <c r="P38" s="7"/>
      <c r="Q38" s="7"/>
      <c r="R38" s="7"/>
      <c r="S38" s="7"/>
      <c r="T38" s="7"/>
      <c r="U38" s="6"/>
    </row>
    <row r="39" spans="2:21" x14ac:dyDescent="0.2">
      <c r="B39" s="5"/>
      <c r="C39" s="7"/>
      <c r="D39" s="7"/>
      <c r="E39" s="7"/>
      <c r="F39" s="7"/>
      <c r="G39" s="7"/>
      <c r="H39" s="7"/>
      <c r="I39" s="7"/>
      <c r="J39" s="7"/>
      <c r="K39" s="7"/>
      <c r="L39" s="7"/>
      <c r="M39" s="12"/>
      <c r="N39" s="7"/>
      <c r="O39" s="7"/>
      <c r="P39" s="7"/>
      <c r="Q39" s="7"/>
      <c r="R39" s="7"/>
      <c r="S39" s="7"/>
      <c r="T39" s="7"/>
      <c r="U39" s="6"/>
    </row>
    <row r="40" spans="2:21" x14ac:dyDescent="0.2">
      <c r="B40" s="5"/>
      <c r="C40" s="7"/>
      <c r="D40" s="7"/>
      <c r="E40" s="7"/>
      <c r="F40" s="7"/>
      <c r="G40" s="7"/>
      <c r="H40" s="7"/>
      <c r="I40" s="7"/>
      <c r="J40" s="7"/>
      <c r="K40" s="7"/>
      <c r="L40" s="7"/>
      <c r="M40" s="12"/>
      <c r="N40" s="7"/>
      <c r="O40" s="7"/>
      <c r="P40" s="7"/>
      <c r="Q40" s="7"/>
      <c r="R40" s="7"/>
      <c r="S40" s="7"/>
      <c r="T40" s="7"/>
      <c r="U40" s="6"/>
    </row>
    <row r="41" spans="2:21" x14ac:dyDescent="0.2">
      <c r="B41" s="5"/>
      <c r="C41" s="7"/>
      <c r="D41" s="7"/>
      <c r="E41" s="7"/>
      <c r="F41" s="7"/>
      <c r="G41" s="7"/>
      <c r="H41" s="7"/>
      <c r="I41" s="7"/>
      <c r="J41" s="7"/>
      <c r="K41" s="7"/>
      <c r="L41" s="7"/>
      <c r="M41" s="7"/>
      <c r="N41" s="7"/>
      <c r="O41" s="7"/>
      <c r="P41" s="7"/>
      <c r="Q41" s="7"/>
      <c r="R41" s="7"/>
      <c r="S41" s="7"/>
      <c r="T41" s="7"/>
      <c r="U41" s="6"/>
    </row>
    <row r="42" spans="2:21" x14ac:dyDescent="0.2">
      <c r="B42" s="5"/>
      <c r="C42" s="7"/>
      <c r="D42" s="7"/>
      <c r="E42" s="7"/>
      <c r="F42" s="7"/>
      <c r="G42" s="7"/>
      <c r="H42" s="7"/>
      <c r="I42" s="7"/>
      <c r="J42" s="7"/>
      <c r="K42" s="7"/>
      <c r="L42" s="7"/>
      <c r="M42" s="12"/>
      <c r="N42" s="7"/>
      <c r="O42" s="7"/>
      <c r="P42" s="7"/>
      <c r="Q42" s="7"/>
      <c r="R42" s="7"/>
      <c r="S42" s="7"/>
      <c r="T42" s="7"/>
      <c r="U42" s="6"/>
    </row>
    <row r="43" spans="2:21" x14ac:dyDescent="0.2">
      <c r="B43" s="5"/>
      <c r="C43" s="7"/>
      <c r="D43" s="7"/>
      <c r="E43" s="7"/>
      <c r="F43" s="7"/>
      <c r="G43" s="7"/>
      <c r="H43" s="7"/>
      <c r="I43" s="7"/>
      <c r="J43" s="7"/>
      <c r="K43" s="7"/>
      <c r="L43" s="7"/>
      <c r="M43" s="12"/>
      <c r="N43" s="7"/>
      <c r="O43" s="7"/>
      <c r="P43" s="7"/>
      <c r="Q43" s="7"/>
      <c r="R43" s="7"/>
      <c r="S43" s="7"/>
      <c r="T43" s="7"/>
      <c r="U43" s="6"/>
    </row>
    <row r="44" spans="2:21" x14ac:dyDescent="0.2">
      <c r="B44" s="5"/>
      <c r="C44" s="7"/>
      <c r="D44" s="7"/>
      <c r="E44" s="7"/>
      <c r="F44" s="7"/>
      <c r="G44" s="7"/>
      <c r="H44" s="7"/>
      <c r="I44" s="7"/>
      <c r="J44" s="7"/>
      <c r="K44" s="7"/>
      <c r="L44" s="7"/>
      <c r="M44" s="12"/>
      <c r="N44" s="7"/>
      <c r="O44" s="7"/>
      <c r="P44" s="7"/>
      <c r="Q44" s="7"/>
      <c r="R44" s="7"/>
      <c r="S44" s="7"/>
      <c r="T44" s="7"/>
      <c r="U44" s="6"/>
    </row>
    <row r="45" spans="2:21" x14ac:dyDescent="0.2">
      <c r="B45" s="5"/>
      <c r="C45" s="7"/>
      <c r="D45" s="7"/>
      <c r="E45" s="7"/>
      <c r="F45" s="7"/>
      <c r="G45" s="7"/>
      <c r="H45" s="7"/>
      <c r="I45" s="7"/>
      <c r="J45" s="7"/>
      <c r="K45" s="7"/>
      <c r="L45" s="7"/>
      <c r="M45" s="12"/>
      <c r="N45" s="7"/>
      <c r="O45" s="7"/>
      <c r="P45" s="7"/>
      <c r="Q45" s="7"/>
      <c r="R45" s="7"/>
      <c r="S45" s="7"/>
      <c r="T45" s="7"/>
      <c r="U45" s="6"/>
    </row>
    <row r="46" spans="2:21" x14ac:dyDescent="0.2">
      <c r="B46" s="5"/>
      <c r="C46" s="7"/>
      <c r="D46" s="7"/>
      <c r="E46" s="7"/>
      <c r="F46" s="7"/>
      <c r="G46" s="7"/>
      <c r="H46" s="7"/>
      <c r="I46" s="7"/>
      <c r="J46" s="7"/>
      <c r="K46" s="7"/>
      <c r="L46" s="7"/>
      <c r="M46" s="12"/>
      <c r="N46" s="7"/>
      <c r="O46" s="7"/>
      <c r="P46" s="7"/>
      <c r="Q46" s="7"/>
      <c r="R46" s="7"/>
      <c r="S46" s="7"/>
      <c r="T46" s="7"/>
      <c r="U46" s="6"/>
    </row>
    <row r="47" spans="2:21" x14ac:dyDescent="0.2">
      <c r="B47" s="5"/>
      <c r="C47" s="7"/>
      <c r="D47" s="7"/>
      <c r="E47" s="7"/>
      <c r="F47" s="7"/>
      <c r="G47" s="7"/>
      <c r="H47" s="7"/>
      <c r="I47" s="7"/>
      <c r="J47" s="7"/>
      <c r="K47" s="7"/>
      <c r="L47" s="7"/>
      <c r="M47" s="7"/>
      <c r="N47" s="7"/>
      <c r="O47" s="7"/>
      <c r="P47" s="7"/>
      <c r="Q47" s="7"/>
      <c r="R47" s="7"/>
      <c r="S47" s="7"/>
      <c r="T47" s="7"/>
      <c r="U47" s="6"/>
    </row>
    <row r="48" spans="2:21" x14ac:dyDescent="0.2">
      <c r="B48" s="5"/>
      <c r="C48" s="7"/>
      <c r="D48" s="7"/>
      <c r="E48" s="7"/>
      <c r="F48" s="7"/>
      <c r="G48" s="7"/>
      <c r="H48" s="7"/>
      <c r="I48" s="7"/>
      <c r="J48" s="7"/>
      <c r="K48" s="7"/>
      <c r="L48" s="7"/>
      <c r="M48" s="7"/>
      <c r="N48" s="7"/>
      <c r="O48" s="7"/>
      <c r="P48" s="7"/>
      <c r="Q48" s="7"/>
      <c r="R48" s="7"/>
      <c r="S48" s="7"/>
      <c r="T48" s="7"/>
      <c r="U48" s="6"/>
    </row>
    <row r="49" spans="2:21" ht="18" customHeight="1" x14ac:dyDescent="0.25">
      <c r="B49" s="5"/>
      <c r="C49" s="8" t="s">
        <v>8</v>
      </c>
      <c r="D49" s="9"/>
      <c r="E49" s="10"/>
      <c r="F49" s="10"/>
      <c r="G49" s="10"/>
      <c r="H49" s="10"/>
      <c r="I49" s="9"/>
      <c r="J49" s="9"/>
      <c r="K49" s="9"/>
      <c r="L49" s="10"/>
      <c r="M49" s="10"/>
      <c r="N49" s="10"/>
      <c r="O49" s="10"/>
      <c r="P49" s="10"/>
      <c r="Q49" s="10"/>
      <c r="R49" s="10"/>
      <c r="S49" s="10"/>
      <c r="T49" s="10"/>
      <c r="U49" s="6"/>
    </row>
    <row r="50" spans="2:21" x14ac:dyDescent="0.2">
      <c r="B50" s="5"/>
      <c r="C50" s="7"/>
      <c r="D50" s="7"/>
      <c r="E50" s="7"/>
      <c r="F50" s="7"/>
      <c r="G50" s="7"/>
      <c r="H50" s="7"/>
      <c r="I50" s="7"/>
      <c r="J50" s="7"/>
      <c r="O50" s="7"/>
      <c r="P50" s="7"/>
      <c r="Q50" s="7"/>
      <c r="R50" s="7"/>
      <c r="S50" s="7"/>
      <c r="T50" s="7"/>
      <c r="U50" s="6"/>
    </row>
    <row r="51" spans="2:21" x14ac:dyDescent="0.2">
      <c r="B51" s="5"/>
      <c r="G51" s="7"/>
      <c r="H51" s="7"/>
      <c r="K51" s="193" t="s">
        <v>9</v>
      </c>
      <c r="L51" s="193"/>
      <c r="M51" s="193"/>
      <c r="N51" s="193"/>
      <c r="O51" s="7"/>
      <c r="P51" s="7"/>
      <c r="Q51" s="7"/>
      <c r="R51" s="7"/>
      <c r="S51" s="7"/>
      <c r="T51" s="7"/>
      <c r="U51" s="6"/>
    </row>
    <row r="52" spans="2:21" ht="15" customHeight="1" x14ac:dyDescent="0.25">
      <c r="B52" s="5"/>
      <c r="G52" s="7"/>
      <c r="H52" s="7"/>
      <c r="J52" s="194" t="str">
        <f>+[2]Autodiagnóstico!C11</f>
        <v>Ambiente de Control</v>
      </c>
      <c r="K52" s="194"/>
      <c r="L52" s="194"/>
      <c r="M52" s="194"/>
      <c r="N52" s="194"/>
      <c r="O52" s="194"/>
      <c r="P52" s="7"/>
      <c r="Q52" s="7"/>
      <c r="R52" s="7"/>
      <c r="S52" s="7"/>
      <c r="T52" s="7"/>
      <c r="U52" s="6"/>
    </row>
    <row r="53" spans="2:21" ht="15" x14ac:dyDescent="0.25">
      <c r="B53" s="5"/>
      <c r="H53" s="13"/>
      <c r="K53" s="7"/>
      <c r="L53" s="7"/>
      <c r="O53" s="7"/>
      <c r="P53" s="7"/>
      <c r="Q53" s="7"/>
      <c r="R53" s="7"/>
      <c r="S53" s="7"/>
      <c r="T53" s="7"/>
      <c r="U53" s="6"/>
    </row>
    <row r="54" spans="2:21" x14ac:dyDescent="0.2">
      <c r="B54" s="5"/>
      <c r="C54" s="7"/>
      <c r="D54" s="7"/>
      <c r="E54" s="7"/>
      <c r="F54" s="7"/>
      <c r="G54" s="7"/>
      <c r="H54" s="7"/>
      <c r="I54" s="7"/>
      <c r="J54" s="7"/>
      <c r="K54" s="7"/>
      <c r="L54" s="7"/>
      <c r="M54" s="7"/>
      <c r="N54" s="7"/>
      <c r="O54" s="7"/>
      <c r="P54" s="7"/>
      <c r="Q54" s="7"/>
      <c r="R54" s="7"/>
      <c r="S54" s="7"/>
      <c r="T54" s="7"/>
      <c r="U54" s="6"/>
    </row>
    <row r="55" spans="2:21" x14ac:dyDescent="0.2">
      <c r="B55" s="5"/>
      <c r="G55" s="7"/>
      <c r="H55" s="7"/>
      <c r="L55" s="7"/>
      <c r="P55" s="7"/>
      <c r="Q55" s="7"/>
      <c r="R55" s="7"/>
      <c r="S55" s="7"/>
      <c r="T55" s="7"/>
      <c r="U55" s="6"/>
    </row>
    <row r="56" spans="2:21" x14ac:dyDescent="0.2">
      <c r="B56" s="5"/>
      <c r="G56" s="7"/>
      <c r="H56" s="7"/>
      <c r="J56" s="7" t="s">
        <v>10</v>
      </c>
      <c r="K56" s="1" t="s">
        <v>2</v>
      </c>
      <c r="L56" s="7" t="s">
        <v>3</v>
      </c>
      <c r="P56" s="7"/>
      <c r="Q56" s="7"/>
      <c r="R56" s="7"/>
      <c r="S56" s="7"/>
      <c r="T56" s="7"/>
      <c r="U56" s="6"/>
    </row>
    <row r="57" spans="2:21" x14ac:dyDescent="0.2">
      <c r="B57" s="5"/>
      <c r="G57" s="7"/>
      <c r="H57" s="7"/>
      <c r="J57" s="7" t="str">
        <f>+[2]Autodiagnóstico!E11</f>
        <v>Diseño adecuado y efectivo del componente Ambiente de Control</v>
      </c>
      <c r="K57" s="1">
        <v>100</v>
      </c>
      <c r="L57" s="11">
        <f>+[2]Autodiagnóstico!F11</f>
        <v>80</v>
      </c>
      <c r="P57" s="7"/>
      <c r="Q57" s="7"/>
      <c r="R57" s="7"/>
      <c r="S57" s="7"/>
      <c r="T57" s="7"/>
      <c r="U57" s="6"/>
    </row>
    <row r="58" spans="2:21" x14ac:dyDescent="0.2">
      <c r="B58" s="5"/>
      <c r="G58" s="7"/>
      <c r="H58" s="7"/>
      <c r="J58" s="7" t="str">
        <f>+[2]Autodiagnóstico!E16</f>
        <v>Responsabilidades de la Alta dirección y Comité Institucional de Coordinación de Control Interno (línea estratégica)</v>
      </c>
      <c r="K58" s="1">
        <v>100</v>
      </c>
      <c r="L58" s="11">
        <f>+[2]Autodiagnóstico!F16</f>
        <v>85</v>
      </c>
      <c r="M58" s="7"/>
      <c r="N58" s="7"/>
      <c r="O58" s="7"/>
      <c r="P58" s="7"/>
      <c r="Q58" s="7"/>
      <c r="R58" s="7"/>
      <c r="S58" s="7"/>
      <c r="T58" s="7"/>
      <c r="U58" s="6"/>
    </row>
    <row r="59" spans="2:21" x14ac:dyDescent="0.2">
      <c r="B59" s="5"/>
      <c r="E59" s="7"/>
      <c r="F59" s="7"/>
      <c r="G59" s="7"/>
      <c r="H59" s="7"/>
      <c r="I59" s="7"/>
      <c r="J59" s="7" t="str">
        <f>+[2]Autodiagnóstico!E20</f>
        <v>Responsabilidades gerentes públicos y líderes de proceso (primera Línea de defensa)</v>
      </c>
      <c r="K59" s="1">
        <v>100</v>
      </c>
      <c r="L59" s="11">
        <f>+[2]Autodiagnóstico!F20</f>
        <v>76</v>
      </c>
      <c r="M59" s="7"/>
      <c r="N59" s="7"/>
      <c r="O59" s="7"/>
      <c r="P59" s="7"/>
      <c r="Q59" s="7"/>
      <c r="R59" s="7"/>
      <c r="S59" s="7"/>
      <c r="T59" s="7"/>
      <c r="U59" s="6"/>
    </row>
    <row r="60" spans="2:21" x14ac:dyDescent="0.2">
      <c r="B60" s="5"/>
      <c r="C60" s="7"/>
      <c r="D60" s="7"/>
      <c r="E60" s="7"/>
      <c r="F60" s="7"/>
      <c r="G60" s="7"/>
      <c r="H60" s="7"/>
      <c r="I60" s="7"/>
      <c r="J60" s="7" t="str">
        <f>+[2]Autodiagnóstico!E25</f>
        <v>Responsabilidades de los servidores encargados del monitoreo y evaluación de controles y gestión del riesgo (segunda línea de defensa)</v>
      </c>
      <c r="K60" s="1">
        <v>100</v>
      </c>
      <c r="L60" s="11">
        <f>+[2]Autodiagnóstico!F25</f>
        <v>83.333333333333329</v>
      </c>
      <c r="M60" s="7"/>
      <c r="N60" s="7"/>
      <c r="O60" s="7"/>
      <c r="P60" s="7"/>
      <c r="Q60" s="7"/>
      <c r="R60" s="7"/>
      <c r="S60" s="7"/>
      <c r="T60" s="7"/>
      <c r="U60" s="6"/>
    </row>
    <row r="61" spans="2:21" x14ac:dyDescent="0.2">
      <c r="B61" s="5"/>
      <c r="C61" s="7"/>
      <c r="D61" s="7"/>
      <c r="E61" s="7"/>
      <c r="F61" s="7"/>
      <c r="G61" s="7"/>
      <c r="H61" s="7"/>
      <c r="I61" s="7"/>
      <c r="J61" s="7" t="str">
        <f>+[2]Autodiagnóstico!E31</f>
        <v>Responsabilidades del área de control interno (tercera línea de defensa)</v>
      </c>
      <c r="K61" s="1">
        <v>100</v>
      </c>
      <c r="L61" s="14">
        <f>+[2]Autodiagnóstico!F31</f>
        <v>80</v>
      </c>
      <c r="M61" s="7"/>
      <c r="N61" s="7"/>
      <c r="O61" s="7"/>
      <c r="P61" s="7"/>
      <c r="Q61" s="7"/>
      <c r="R61" s="7"/>
      <c r="S61" s="7"/>
      <c r="T61" s="7"/>
      <c r="U61" s="6"/>
    </row>
    <row r="62" spans="2:21" x14ac:dyDescent="0.2">
      <c r="B62" s="5"/>
      <c r="C62" s="7"/>
      <c r="D62" s="7"/>
      <c r="E62" s="7"/>
      <c r="F62" s="7"/>
      <c r="G62" s="7"/>
      <c r="H62" s="7"/>
      <c r="I62" s="7"/>
      <c r="J62" s="7"/>
      <c r="K62" s="7"/>
      <c r="L62" s="7"/>
      <c r="M62" s="7"/>
      <c r="N62" s="7"/>
      <c r="O62" s="7"/>
      <c r="P62" s="7"/>
      <c r="Q62" s="7"/>
      <c r="R62" s="7"/>
      <c r="S62" s="7"/>
      <c r="T62" s="7"/>
      <c r="U62" s="6"/>
    </row>
    <row r="63" spans="2:21" x14ac:dyDescent="0.2">
      <c r="B63" s="5"/>
      <c r="C63" s="7"/>
      <c r="D63" s="7"/>
      <c r="E63" s="7"/>
      <c r="F63" s="7"/>
      <c r="G63" s="7"/>
      <c r="H63" s="7"/>
      <c r="I63" s="7"/>
      <c r="J63" s="7"/>
      <c r="K63" s="7"/>
      <c r="L63" s="7"/>
      <c r="M63" s="7"/>
      <c r="N63" s="7"/>
      <c r="O63" s="7"/>
      <c r="P63" s="7"/>
      <c r="Q63" s="7"/>
      <c r="R63" s="7"/>
      <c r="S63" s="7"/>
      <c r="T63" s="7"/>
      <c r="U63" s="6"/>
    </row>
    <row r="64" spans="2:21" x14ac:dyDescent="0.2">
      <c r="B64" s="5"/>
      <c r="C64" s="7"/>
      <c r="D64" s="7"/>
      <c r="E64" s="7"/>
      <c r="F64" s="7"/>
      <c r="G64" s="7"/>
      <c r="H64" s="7"/>
      <c r="I64" s="7"/>
      <c r="J64" s="7"/>
      <c r="K64" s="7"/>
      <c r="L64" s="7"/>
      <c r="M64" s="7"/>
      <c r="N64" s="7"/>
      <c r="O64" s="7"/>
      <c r="P64" s="7"/>
      <c r="Q64" s="7"/>
      <c r="R64" s="7"/>
      <c r="S64" s="7"/>
      <c r="T64" s="7"/>
      <c r="U64" s="6"/>
    </row>
    <row r="65" spans="2:21" x14ac:dyDescent="0.2">
      <c r="B65" s="5"/>
      <c r="C65" s="7"/>
      <c r="D65" s="7"/>
      <c r="E65" s="7"/>
      <c r="F65" s="7"/>
      <c r="G65" s="7"/>
      <c r="H65" s="7"/>
      <c r="I65" s="7"/>
      <c r="J65" s="7"/>
      <c r="K65" s="7"/>
      <c r="L65" s="7"/>
      <c r="M65" s="7"/>
      <c r="N65" s="7"/>
      <c r="O65" s="7"/>
      <c r="P65" s="7"/>
      <c r="Q65" s="7"/>
      <c r="R65" s="7"/>
      <c r="S65" s="7"/>
      <c r="T65" s="7"/>
      <c r="U65" s="6"/>
    </row>
    <row r="66" spans="2:21" x14ac:dyDescent="0.2">
      <c r="B66" s="5"/>
      <c r="C66" s="7"/>
      <c r="D66" s="7"/>
      <c r="E66" s="7"/>
      <c r="F66" s="7"/>
      <c r="G66" s="7"/>
      <c r="H66" s="7"/>
      <c r="I66" s="7"/>
      <c r="J66" s="7"/>
      <c r="K66" s="7"/>
      <c r="L66" s="7"/>
      <c r="M66" s="7"/>
      <c r="N66" s="7"/>
      <c r="O66" s="7"/>
      <c r="P66" s="7"/>
      <c r="Q66" s="7"/>
      <c r="R66" s="7"/>
      <c r="S66" s="7"/>
      <c r="T66" s="7"/>
      <c r="U66" s="6"/>
    </row>
    <row r="67" spans="2:21" x14ac:dyDescent="0.2">
      <c r="B67" s="5"/>
      <c r="C67" s="7"/>
      <c r="D67" s="7"/>
      <c r="E67" s="7"/>
      <c r="F67" s="7"/>
      <c r="G67" s="7"/>
      <c r="H67" s="7"/>
      <c r="I67" s="7"/>
      <c r="J67" s="7"/>
      <c r="K67" s="7"/>
      <c r="L67" s="7"/>
      <c r="M67" s="7"/>
      <c r="N67" s="7"/>
      <c r="O67" s="7"/>
      <c r="P67" s="7"/>
      <c r="Q67" s="7"/>
      <c r="R67" s="7"/>
      <c r="S67" s="7"/>
      <c r="T67" s="7"/>
      <c r="U67" s="6"/>
    </row>
    <row r="68" spans="2:21" x14ac:dyDescent="0.2">
      <c r="B68" s="5"/>
      <c r="C68" s="7"/>
      <c r="D68" s="7"/>
      <c r="E68" s="7"/>
      <c r="F68" s="7"/>
      <c r="G68" s="7"/>
      <c r="H68" s="7"/>
      <c r="I68" s="7"/>
      <c r="J68" s="7"/>
      <c r="K68" s="7"/>
      <c r="L68" s="7"/>
      <c r="M68" s="7"/>
      <c r="N68" s="7"/>
      <c r="O68" s="7"/>
      <c r="P68" s="7"/>
      <c r="Q68" s="7"/>
      <c r="R68" s="7"/>
      <c r="S68" s="7"/>
      <c r="T68" s="7"/>
      <c r="U68" s="6"/>
    </row>
    <row r="69" spans="2:21" x14ac:dyDescent="0.2">
      <c r="B69" s="5"/>
      <c r="C69" s="7"/>
      <c r="D69" s="7"/>
      <c r="E69" s="7"/>
      <c r="F69" s="7"/>
      <c r="G69" s="7"/>
      <c r="H69" s="7"/>
      <c r="I69" s="7"/>
      <c r="J69" s="7"/>
      <c r="K69" s="7"/>
      <c r="L69" s="7"/>
      <c r="M69" s="7"/>
      <c r="N69" s="7"/>
      <c r="O69" s="7"/>
      <c r="P69" s="7"/>
      <c r="Q69" s="7"/>
      <c r="R69" s="7"/>
      <c r="S69" s="7"/>
      <c r="T69" s="7"/>
      <c r="U69" s="6"/>
    </row>
    <row r="70" spans="2:21" x14ac:dyDescent="0.2">
      <c r="B70" s="5"/>
      <c r="C70" s="7"/>
      <c r="D70" s="7"/>
      <c r="E70" s="7"/>
      <c r="F70" s="7"/>
      <c r="G70" s="7"/>
      <c r="H70" s="7"/>
      <c r="I70" s="7"/>
      <c r="J70" s="7"/>
      <c r="K70" s="7"/>
      <c r="L70" s="7"/>
      <c r="M70" s="7"/>
      <c r="N70" s="7"/>
      <c r="O70" s="7"/>
      <c r="P70" s="7"/>
      <c r="Q70" s="7"/>
      <c r="R70" s="7"/>
      <c r="S70" s="7"/>
      <c r="T70" s="7"/>
      <c r="U70" s="6"/>
    </row>
    <row r="71" spans="2:21" x14ac:dyDescent="0.2">
      <c r="B71" s="5"/>
      <c r="C71" s="7"/>
      <c r="D71" s="7"/>
      <c r="E71" s="7"/>
      <c r="F71" s="7"/>
      <c r="G71" s="7"/>
      <c r="H71" s="7"/>
      <c r="I71" s="7"/>
      <c r="J71" s="7"/>
      <c r="K71" s="7"/>
      <c r="L71" s="7"/>
      <c r="M71" s="7"/>
      <c r="N71" s="7"/>
      <c r="O71" s="7"/>
      <c r="P71" s="7"/>
      <c r="Q71" s="7"/>
      <c r="R71" s="7"/>
      <c r="S71" s="7"/>
      <c r="T71" s="7"/>
      <c r="U71" s="6"/>
    </row>
    <row r="72" spans="2:21" x14ac:dyDescent="0.2">
      <c r="B72" s="5"/>
      <c r="C72" s="7"/>
      <c r="D72" s="7"/>
      <c r="E72" s="7"/>
      <c r="F72" s="7"/>
      <c r="G72" s="7"/>
      <c r="H72" s="7"/>
      <c r="I72" s="7"/>
      <c r="J72" s="7"/>
      <c r="K72" s="7"/>
      <c r="L72" s="7"/>
      <c r="M72" s="7"/>
      <c r="N72" s="7"/>
      <c r="O72" s="7"/>
      <c r="P72" s="7"/>
      <c r="Q72" s="7"/>
      <c r="R72" s="7"/>
      <c r="S72" s="7"/>
      <c r="T72" s="7"/>
      <c r="U72" s="6"/>
    </row>
    <row r="73" spans="2:21" x14ac:dyDescent="0.2">
      <c r="B73" s="5"/>
      <c r="C73" s="7"/>
      <c r="D73" s="7"/>
      <c r="E73" s="7"/>
      <c r="F73" s="7"/>
      <c r="G73" s="7"/>
      <c r="H73" s="7"/>
      <c r="I73" s="7"/>
      <c r="J73" s="7"/>
      <c r="K73" s="7"/>
      <c r="L73" s="7"/>
      <c r="M73" s="7"/>
      <c r="N73" s="7"/>
      <c r="O73" s="7"/>
      <c r="P73" s="7"/>
      <c r="Q73" s="7"/>
      <c r="R73" s="7"/>
      <c r="S73" s="7"/>
      <c r="T73" s="7"/>
      <c r="U73" s="6"/>
    </row>
    <row r="74" spans="2:21" x14ac:dyDescent="0.2">
      <c r="B74" s="5"/>
      <c r="C74" s="7"/>
      <c r="D74" s="7"/>
      <c r="E74" s="7"/>
      <c r="F74" s="7"/>
      <c r="G74" s="7"/>
      <c r="H74" s="7"/>
      <c r="I74" s="7"/>
      <c r="J74" s="7"/>
      <c r="K74" s="7"/>
      <c r="L74" s="7"/>
      <c r="M74" s="7"/>
      <c r="N74" s="7"/>
      <c r="O74" s="7"/>
      <c r="P74" s="7"/>
      <c r="Q74" s="7"/>
      <c r="R74" s="7"/>
      <c r="S74" s="7"/>
      <c r="T74" s="7"/>
      <c r="U74" s="6"/>
    </row>
    <row r="75" spans="2:21" x14ac:dyDescent="0.2">
      <c r="B75" s="5"/>
      <c r="C75" s="7"/>
      <c r="D75" s="7"/>
      <c r="E75" s="7"/>
      <c r="F75" s="7"/>
      <c r="G75" s="7"/>
      <c r="H75" s="7"/>
      <c r="I75" s="7"/>
      <c r="J75" s="7"/>
      <c r="K75" s="7"/>
      <c r="L75" s="7"/>
      <c r="M75" s="7"/>
      <c r="N75" s="7"/>
      <c r="O75" s="7"/>
      <c r="P75" s="7"/>
      <c r="Q75" s="7"/>
      <c r="R75" s="7"/>
      <c r="S75" s="7"/>
      <c r="T75" s="7"/>
      <c r="U75" s="6"/>
    </row>
    <row r="76" spans="2:21" x14ac:dyDescent="0.2">
      <c r="B76" s="5"/>
      <c r="C76" s="7"/>
      <c r="D76" s="7"/>
      <c r="E76" s="7"/>
      <c r="F76" s="7"/>
      <c r="G76" s="7"/>
      <c r="H76" s="7"/>
      <c r="I76" s="7"/>
      <c r="K76" s="193" t="s">
        <v>11</v>
      </c>
      <c r="L76" s="193"/>
      <c r="M76" s="193"/>
      <c r="N76" s="193"/>
      <c r="O76" s="7"/>
      <c r="P76" s="7"/>
      <c r="Q76" s="7"/>
      <c r="R76" s="7"/>
      <c r="S76" s="7"/>
      <c r="T76" s="7"/>
      <c r="U76" s="6"/>
    </row>
    <row r="77" spans="2:21" ht="16.5" x14ac:dyDescent="0.25">
      <c r="B77" s="5"/>
      <c r="C77" s="7"/>
      <c r="D77" s="7"/>
      <c r="E77" s="7"/>
      <c r="F77" s="7"/>
      <c r="G77" s="7"/>
      <c r="H77" s="7"/>
      <c r="J77" s="194" t="str">
        <f>+[2]Autodiagnóstico!C36</f>
        <v>Gestión de los riesgos institucionales</v>
      </c>
      <c r="K77" s="194"/>
      <c r="L77" s="194"/>
      <c r="M77" s="194"/>
      <c r="N77" s="194"/>
      <c r="O77" s="194"/>
      <c r="P77" s="7"/>
      <c r="Q77" s="7"/>
      <c r="R77" s="7"/>
      <c r="S77" s="7"/>
      <c r="T77" s="7"/>
      <c r="U77" s="6"/>
    </row>
    <row r="78" spans="2:21" x14ac:dyDescent="0.2">
      <c r="B78" s="5"/>
      <c r="C78" s="7"/>
      <c r="D78" s="7"/>
      <c r="E78" s="7"/>
      <c r="F78" s="7"/>
      <c r="G78" s="7"/>
      <c r="H78" s="7"/>
      <c r="I78" s="7"/>
      <c r="K78" s="112"/>
      <c r="L78" s="112"/>
      <c r="M78" s="112"/>
      <c r="N78" s="112"/>
      <c r="O78" s="7"/>
      <c r="P78" s="7"/>
      <c r="Q78" s="7"/>
      <c r="R78" s="7"/>
      <c r="S78" s="7"/>
      <c r="T78" s="7"/>
      <c r="U78" s="6"/>
    </row>
    <row r="79" spans="2:21" x14ac:dyDescent="0.2">
      <c r="B79" s="5"/>
      <c r="C79" s="7"/>
      <c r="D79" s="7"/>
      <c r="E79" s="7"/>
      <c r="F79" s="7"/>
      <c r="G79" s="7"/>
      <c r="H79" s="7"/>
      <c r="I79" s="7"/>
      <c r="J79" s="7"/>
      <c r="K79" s="7"/>
      <c r="L79" s="7"/>
      <c r="M79" s="7"/>
      <c r="N79" s="7"/>
      <c r="O79" s="7"/>
      <c r="P79" s="7"/>
      <c r="Q79" s="7"/>
      <c r="R79" s="7"/>
      <c r="S79" s="7"/>
      <c r="T79" s="7"/>
      <c r="U79" s="6"/>
    </row>
    <row r="80" spans="2:21" x14ac:dyDescent="0.2">
      <c r="B80" s="5"/>
      <c r="C80" s="7"/>
      <c r="D80" s="14"/>
      <c r="E80" s="7"/>
      <c r="F80" s="7"/>
      <c r="G80" s="7"/>
      <c r="H80" s="7"/>
      <c r="I80" s="7"/>
      <c r="J80" s="7" t="s">
        <v>12</v>
      </c>
      <c r="K80" s="1" t="s">
        <v>2</v>
      </c>
      <c r="L80" s="7" t="s">
        <v>3</v>
      </c>
      <c r="M80" s="7"/>
      <c r="N80" s="7"/>
      <c r="O80" s="7"/>
      <c r="P80" s="7"/>
      <c r="Q80" s="7"/>
      <c r="R80" s="7"/>
      <c r="S80" s="7"/>
      <c r="T80" s="7"/>
      <c r="U80" s="6"/>
    </row>
    <row r="81" spans="2:21" x14ac:dyDescent="0.2">
      <c r="B81" s="5"/>
      <c r="C81" s="7"/>
      <c r="D81" s="7"/>
      <c r="E81" s="7"/>
      <c r="F81" s="7"/>
      <c r="G81" s="7"/>
      <c r="H81" s="7"/>
      <c r="I81" s="7"/>
      <c r="J81" s="7" t="str">
        <f>+[2]Autodiagnóstico!E36</f>
        <v>Diseño adecuado y efectivo del componente Gestión de Riesgos</v>
      </c>
      <c r="K81" s="1">
        <v>100</v>
      </c>
      <c r="L81" s="11">
        <f>+[2]Autodiagnóstico!F36</f>
        <v>84</v>
      </c>
      <c r="M81" s="7"/>
      <c r="N81" s="7"/>
      <c r="O81" s="7"/>
      <c r="P81" s="7"/>
      <c r="Q81" s="7"/>
      <c r="R81" s="7"/>
      <c r="S81" s="7"/>
      <c r="T81" s="7"/>
      <c r="U81" s="6"/>
    </row>
    <row r="82" spans="2:21" x14ac:dyDescent="0.2">
      <c r="B82" s="5"/>
      <c r="C82" s="7"/>
      <c r="D82" s="7"/>
      <c r="E82" s="7"/>
      <c r="F82" s="7"/>
      <c r="G82" s="7"/>
      <c r="H82" s="7"/>
      <c r="I82" s="7"/>
      <c r="J82" s="7" t="str">
        <f>+[2]Autodiagnóstico!E41</f>
        <v>Responsabilidades de la Alta dirección y Comité Institucional de Coordinación de Control Interno (línea estratégica)</v>
      </c>
      <c r="K82" s="1">
        <v>100</v>
      </c>
      <c r="L82" s="11">
        <f>+[2]Autodiagnóstico!F41</f>
        <v>88</v>
      </c>
      <c r="M82" s="7"/>
      <c r="N82" s="7"/>
      <c r="O82" s="7"/>
      <c r="P82" s="7"/>
      <c r="Q82" s="7"/>
      <c r="R82" s="7"/>
      <c r="S82" s="7"/>
      <c r="T82" s="7"/>
      <c r="U82" s="6"/>
    </row>
    <row r="83" spans="2:21" x14ac:dyDescent="0.2">
      <c r="B83" s="5"/>
      <c r="C83" s="7"/>
      <c r="D83" s="7"/>
      <c r="E83" s="7"/>
      <c r="F83" s="7"/>
      <c r="G83" s="7"/>
      <c r="H83" s="7"/>
      <c r="I83" s="7"/>
      <c r="J83" s="7" t="str">
        <f>+[2]Autodiagnóstico!E46</f>
        <v>Responsabilidades gerentes públicos y líderes de proceso (primera Línea de defensa)</v>
      </c>
      <c r="K83" s="1">
        <v>100</v>
      </c>
      <c r="L83" s="7">
        <f>+[2]Autodiagnóstico!F46</f>
        <v>80</v>
      </c>
      <c r="M83" s="7"/>
      <c r="N83" s="7"/>
      <c r="O83" s="7"/>
      <c r="P83" s="7"/>
      <c r="Q83" s="7"/>
      <c r="R83" s="7"/>
      <c r="S83" s="7"/>
      <c r="T83" s="7"/>
      <c r="U83" s="6"/>
    </row>
    <row r="84" spans="2:21" x14ac:dyDescent="0.2">
      <c r="B84" s="5"/>
      <c r="C84" s="7"/>
      <c r="D84" s="7"/>
      <c r="E84" s="7"/>
      <c r="F84" s="7"/>
      <c r="G84" s="7"/>
      <c r="H84" s="7"/>
      <c r="I84" s="7"/>
      <c r="J84" s="7" t="str">
        <f>+[2]Autodiagnóstico!E50</f>
        <v>Responsabilidades de los servidores encargados del monitoreo y evaluación de controles y gestión del riesgo (segunda línea de defensa)</v>
      </c>
      <c r="K84" s="1">
        <v>100</v>
      </c>
      <c r="L84" s="11">
        <f>+[2]Autodiagnóstico!F50</f>
        <v>84.444444444444443</v>
      </c>
      <c r="M84" s="7"/>
      <c r="N84" s="7"/>
      <c r="O84" s="7"/>
      <c r="P84" s="7"/>
      <c r="Q84" s="7"/>
      <c r="R84" s="7"/>
      <c r="S84" s="7"/>
      <c r="T84" s="7"/>
      <c r="U84" s="6"/>
    </row>
    <row r="85" spans="2:21" x14ac:dyDescent="0.2">
      <c r="B85" s="5"/>
      <c r="C85" s="7"/>
      <c r="D85" s="7"/>
      <c r="E85" s="7"/>
      <c r="F85" s="7"/>
      <c r="G85" s="7"/>
      <c r="H85" s="7"/>
      <c r="I85" s="7"/>
      <c r="J85" s="7" t="str">
        <f>+[2]Autodiagnóstico!E59</f>
        <v>Responsabilidades del área de control interno</v>
      </c>
      <c r="K85" s="7">
        <v>100</v>
      </c>
      <c r="L85" s="1">
        <f>+[2]Autodiagnóstico!F59</f>
        <v>90</v>
      </c>
      <c r="N85" s="7"/>
      <c r="O85" s="7"/>
      <c r="P85" s="7"/>
      <c r="Q85" s="7"/>
      <c r="R85" s="7"/>
      <c r="S85" s="7"/>
      <c r="T85" s="7"/>
      <c r="U85" s="6"/>
    </row>
    <row r="86" spans="2:21" x14ac:dyDescent="0.2">
      <c r="B86" s="5"/>
      <c r="C86" s="7"/>
      <c r="D86" s="7"/>
      <c r="E86" s="7"/>
      <c r="F86" s="7"/>
      <c r="G86" s="7"/>
      <c r="H86" s="7"/>
      <c r="I86" s="7"/>
      <c r="J86" s="7"/>
      <c r="K86" s="7"/>
      <c r="N86" s="7"/>
      <c r="O86" s="7"/>
      <c r="P86" s="7"/>
      <c r="Q86" s="7"/>
      <c r="R86" s="7"/>
      <c r="S86" s="7"/>
      <c r="T86" s="7"/>
      <c r="U86" s="6"/>
    </row>
    <row r="87" spans="2:21" x14ac:dyDescent="0.2">
      <c r="B87" s="5"/>
      <c r="C87" s="7"/>
      <c r="D87" s="7"/>
      <c r="E87" s="7"/>
      <c r="F87" s="7"/>
      <c r="G87" s="7"/>
      <c r="H87" s="7"/>
      <c r="I87" s="7"/>
      <c r="J87" s="7"/>
      <c r="K87" s="7"/>
      <c r="N87" s="7"/>
      <c r="O87" s="7"/>
      <c r="P87" s="7"/>
      <c r="Q87" s="7"/>
      <c r="R87" s="7"/>
      <c r="S87" s="7"/>
      <c r="T87" s="7"/>
      <c r="U87" s="6"/>
    </row>
    <row r="88" spans="2:21" x14ac:dyDescent="0.2">
      <c r="B88" s="5"/>
      <c r="C88" s="7"/>
      <c r="D88" s="7"/>
      <c r="E88" s="7"/>
      <c r="F88" s="7"/>
      <c r="G88" s="7"/>
      <c r="H88" s="7"/>
      <c r="I88" s="7"/>
      <c r="J88" s="7"/>
      <c r="K88" s="7"/>
      <c r="N88" s="7"/>
      <c r="O88" s="7"/>
      <c r="P88" s="7"/>
      <c r="Q88" s="7"/>
      <c r="R88" s="7"/>
      <c r="S88" s="7"/>
      <c r="T88" s="7"/>
      <c r="U88" s="6"/>
    </row>
    <row r="89" spans="2:21" x14ac:dyDescent="0.2">
      <c r="B89" s="5"/>
      <c r="C89" s="7"/>
      <c r="D89" s="7"/>
      <c r="E89" s="7"/>
      <c r="F89" s="7"/>
      <c r="G89" s="7"/>
      <c r="H89" s="7"/>
      <c r="I89" s="7"/>
      <c r="J89" s="7"/>
      <c r="K89" s="7"/>
      <c r="L89" s="7"/>
      <c r="M89" s="7"/>
      <c r="N89" s="7"/>
      <c r="O89" s="7"/>
      <c r="P89" s="7"/>
      <c r="Q89" s="7"/>
      <c r="R89" s="7"/>
      <c r="S89" s="7"/>
      <c r="T89" s="7"/>
      <c r="U89" s="6"/>
    </row>
    <row r="90" spans="2:21" x14ac:dyDescent="0.2">
      <c r="B90" s="5"/>
      <c r="C90" s="7"/>
      <c r="D90" s="7"/>
      <c r="E90" s="7"/>
      <c r="F90" s="7"/>
      <c r="G90" s="7"/>
      <c r="H90" s="7"/>
      <c r="I90" s="7"/>
      <c r="J90" s="7"/>
      <c r="K90" s="7"/>
      <c r="L90" s="7"/>
      <c r="M90" s="7"/>
      <c r="N90" s="7"/>
      <c r="O90" s="7"/>
      <c r="P90" s="7"/>
      <c r="Q90" s="7"/>
      <c r="R90" s="7"/>
      <c r="S90" s="7"/>
      <c r="T90" s="7"/>
      <c r="U90" s="6"/>
    </row>
    <row r="91" spans="2:21" x14ac:dyDescent="0.2">
      <c r="B91" s="5"/>
      <c r="C91" s="7"/>
      <c r="D91" s="7"/>
      <c r="E91" s="7"/>
      <c r="F91" s="7"/>
      <c r="G91" s="7"/>
      <c r="H91" s="7"/>
      <c r="I91" s="7"/>
      <c r="J91" s="7"/>
      <c r="K91" s="7"/>
      <c r="L91" s="7"/>
      <c r="M91" s="7"/>
      <c r="N91" s="7"/>
      <c r="O91" s="7"/>
      <c r="P91" s="7"/>
      <c r="Q91" s="7"/>
      <c r="R91" s="7"/>
      <c r="S91" s="7"/>
      <c r="T91" s="7"/>
      <c r="U91" s="6"/>
    </row>
    <row r="92" spans="2:21" x14ac:dyDescent="0.2">
      <c r="B92" s="5"/>
      <c r="C92" s="7"/>
      <c r="D92" s="7"/>
      <c r="E92" s="7"/>
      <c r="F92" s="7"/>
      <c r="G92" s="7"/>
      <c r="H92" s="7"/>
      <c r="I92" s="7"/>
      <c r="J92" s="7"/>
      <c r="K92" s="7"/>
      <c r="L92" s="7"/>
      <c r="M92" s="7"/>
      <c r="N92" s="7"/>
      <c r="O92" s="7"/>
      <c r="P92" s="7"/>
      <c r="Q92" s="7"/>
      <c r="R92" s="7"/>
      <c r="S92" s="7"/>
      <c r="T92" s="7"/>
      <c r="U92" s="6"/>
    </row>
    <row r="93" spans="2:21" x14ac:dyDescent="0.2">
      <c r="B93" s="5"/>
      <c r="C93" s="7"/>
      <c r="D93" s="7"/>
      <c r="E93" s="7"/>
      <c r="F93" s="7"/>
      <c r="G93" s="7"/>
      <c r="H93" s="7"/>
      <c r="I93" s="7"/>
      <c r="J93" s="7"/>
      <c r="K93" s="7"/>
      <c r="L93" s="7"/>
      <c r="M93" s="7"/>
      <c r="N93" s="7"/>
      <c r="O93" s="7"/>
      <c r="P93" s="7"/>
      <c r="Q93" s="7"/>
      <c r="R93" s="7"/>
      <c r="S93" s="7"/>
      <c r="T93" s="7"/>
      <c r="U93" s="6"/>
    </row>
    <row r="94" spans="2:21" x14ac:dyDescent="0.2">
      <c r="B94" s="5"/>
      <c r="C94" s="7"/>
      <c r="D94" s="7"/>
      <c r="E94" s="7"/>
      <c r="F94" s="7"/>
      <c r="G94" s="7"/>
      <c r="H94" s="7"/>
      <c r="I94" s="7"/>
      <c r="J94" s="7"/>
      <c r="K94" s="7"/>
      <c r="L94" s="7"/>
      <c r="M94" s="7"/>
      <c r="N94" s="7"/>
      <c r="O94" s="7"/>
      <c r="P94" s="7"/>
      <c r="Q94" s="7"/>
      <c r="R94" s="7"/>
      <c r="S94" s="7"/>
      <c r="T94" s="7"/>
      <c r="U94" s="6"/>
    </row>
    <row r="95" spans="2:21" x14ac:dyDescent="0.2">
      <c r="B95" s="5"/>
      <c r="C95" s="7"/>
      <c r="D95" s="7"/>
      <c r="E95" s="7"/>
      <c r="F95" s="7"/>
      <c r="G95" s="7"/>
      <c r="H95" s="7"/>
      <c r="I95" s="7"/>
      <c r="J95" s="7"/>
      <c r="K95" s="7"/>
      <c r="L95" s="7"/>
      <c r="M95" s="7"/>
      <c r="N95" s="7"/>
      <c r="O95" s="7"/>
      <c r="P95" s="7"/>
      <c r="Q95" s="7"/>
      <c r="R95" s="7"/>
      <c r="S95" s="7"/>
      <c r="T95" s="7"/>
      <c r="U95" s="6"/>
    </row>
    <row r="96" spans="2:21" x14ac:dyDescent="0.2">
      <c r="B96" s="5"/>
      <c r="C96" s="7"/>
      <c r="D96" s="7"/>
      <c r="E96" s="7"/>
      <c r="F96" s="7"/>
      <c r="G96" s="7"/>
      <c r="H96" s="7"/>
      <c r="I96" s="7"/>
      <c r="J96" s="7"/>
      <c r="K96" s="7"/>
      <c r="L96" s="7"/>
      <c r="M96" s="7"/>
      <c r="N96" s="7"/>
      <c r="O96" s="7"/>
      <c r="P96" s="7"/>
      <c r="Q96" s="7"/>
      <c r="R96" s="7"/>
      <c r="S96" s="7"/>
      <c r="T96" s="7"/>
      <c r="U96" s="6"/>
    </row>
    <row r="97" spans="2:21" x14ac:dyDescent="0.2">
      <c r="B97" s="5"/>
      <c r="C97" s="7"/>
      <c r="D97" s="7"/>
      <c r="E97" s="7"/>
      <c r="F97" s="7"/>
      <c r="G97" s="7"/>
      <c r="H97" s="7"/>
      <c r="I97" s="7"/>
      <c r="J97" s="7"/>
      <c r="K97" s="7"/>
      <c r="L97" s="7"/>
      <c r="M97" s="7"/>
      <c r="N97" s="7"/>
      <c r="O97" s="7"/>
      <c r="P97" s="7"/>
      <c r="Q97" s="7"/>
      <c r="R97" s="7"/>
      <c r="S97" s="7"/>
      <c r="T97" s="7"/>
      <c r="U97" s="6"/>
    </row>
    <row r="98" spans="2:21" x14ac:dyDescent="0.2">
      <c r="B98" s="5"/>
      <c r="C98" s="7"/>
      <c r="D98" s="7"/>
      <c r="E98" s="7"/>
      <c r="F98" s="7"/>
      <c r="G98" s="7"/>
      <c r="H98" s="7"/>
      <c r="I98" s="7"/>
      <c r="J98" s="7"/>
      <c r="K98" s="7"/>
      <c r="L98" s="7"/>
      <c r="M98" s="7"/>
      <c r="N98" s="7"/>
      <c r="O98" s="7"/>
      <c r="P98" s="7"/>
      <c r="Q98" s="7"/>
      <c r="R98" s="7"/>
      <c r="S98" s="7"/>
      <c r="T98" s="7"/>
      <c r="U98" s="6"/>
    </row>
    <row r="99" spans="2:21" x14ac:dyDescent="0.2">
      <c r="B99" s="5"/>
      <c r="C99" s="7"/>
      <c r="D99" s="7"/>
      <c r="E99" s="7"/>
      <c r="F99" s="7"/>
      <c r="G99" s="7"/>
      <c r="H99" s="7"/>
      <c r="I99" s="7"/>
      <c r="J99" s="7"/>
      <c r="K99" s="7"/>
      <c r="L99" s="7"/>
      <c r="M99" s="7"/>
      <c r="N99" s="7"/>
      <c r="O99" s="7"/>
      <c r="P99" s="7"/>
      <c r="Q99" s="7"/>
      <c r="R99" s="7"/>
      <c r="S99" s="7"/>
      <c r="T99" s="7"/>
      <c r="U99" s="6"/>
    </row>
    <row r="100" spans="2:21" x14ac:dyDescent="0.2">
      <c r="B100" s="5"/>
      <c r="C100" s="7"/>
      <c r="D100" s="7"/>
      <c r="E100" s="7"/>
      <c r="F100" s="7"/>
      <c r="G100" s="7"/>
      <c r="H100" s="7"/>
      <c r="I100" s="7"/>
      <c r="J100" s="7"/>
      <c r="K100" s="7"/>
      <c r="L100" s="7"/>
      <c r="M100" s="7"/>
      <c r="N100" s="7"/>
      <c r="O100" s="7"/>
      <c r="P100" s="7"/>
      <c r="Q100" s="7"/>
      <c r="R100" s="7"/>
      <c r="S100" s="7"/>
      <c r="T100" s="7"/>
      <c r="U100" s="6"/>
    </row>
    <row r="101" spans="2:21" x14ac:dyDescent="0.2">
      <c r="B101" s="5"/>
      <c r="C101" s="7"/>
      <c r="D101" s="7"/>
      <c r="E101" s="7"/>
      <c r="F101" s="7"/>
      <c r="G101" s="7"/>
      <c r="H101" s="7"/>
      <c r="I101" s="7"/>
      <c r="J101" s="7"/>
      <c r="K101" s="193" t="s">
        <v>13</v>
      </c>
      <c r="L101" s="193"/>
      <c r="M101" s="193"/>
      <c r="N101" s="193"/>
      <c r="O101" s="7"/>
      <c r="P101" s="7"/>
      <c r="Q101" s="7"/>
      <c r="R101" s="7"/>
      <c r="S101" s="7"/>
      <c r="T101" s="7"/>
      <c r="U101" s="6"/>
    </row>
    <row r="102" spans="2:21" ht="16.5" x14ac:dyDescent="0.25">
      <c r="B102" s="5"/>
      <c r="C102" s="7"/>
      <c r="D102" s="7"/>
      <c r="E102" s="7"/>
      <c r="F102" s="7"/>
      <c r="G102" s="7"/>
      <c r="H102" s="7"/>
      <c r="I102" s="7"/>
      <c r="J102" s="16"/>
      <c r="K102" s="194" t="str">
        <f>+[2]Autodiagnóstico!C64</f>
        <v xml:space="preserve">Actividades de Control </v>
      </c>
      <c r="L102" s="194"/>
      <c r="M102" s="194"/>
      <c r="N102" s="194"/>
      <c r="O102" s="7"/>
      <c r="P102" s="7"/>
      <c r="Q102" s="7"/>
      <c r="R102" s="7"/>
      <c r="S102" s="7"/>
      <c r="T102" s="7"/>
      <c r="U102" s="6"/>
    </row>
    <row r="103" spans="2:21" x14ac:dyDescent="0.2">
      <c r="B103" s="5"/>
      <c r="C103" s="7"/>
      <c r="D103" s="7"/>
      <c r="E103" s="7"/>
      <c r="F103" s="7"/>
      <c r="G103" s="7"/>
      <c r="H103" s="7"/>
      <c r="I103" s="7"/>
      <c r="J103" s="7"/>
      <c r="K103" s="7"/>
      <c r="L103" s="7"/>
      <c r="M103" s="7"/>
      <c r="N103" s="7"/>
      <c r="O103" s="7"/>
      <c r="P103" s="7"/>
      <c r="Q103" s="7"/>
      <c r="R103" s="7"/>
      <c r="S103" s="7"/>
      <c r="T103" s="7"/>
      <c r="U103" s="6"/>
    </row>
    <row r="104" spans="2:21" x14ac:dyDescent="0.2">
      <c r="B104" s="5"/>
      <c r="C104" s="7"/>
      <c r="D104" s="7"/>
      <c r="E104" s="7"/>
      <c r="F104" s="7"/>
      <c r="G104" s="7"/>
      <c r="H104" s="7"/>
      <c r="I104" s="7"/>
      <c r="J104" s="7"/>
      <c r="K104" s="7"/>
      <c r="L104" s="7"/>
      <c r="M104" s="7"/>
      <c r="N104" s="7"/>
      <c r="O104" s="7"/>
      <c r="P104" s="7"/>
      <c r="Q104" s="7"/>
      <c r="R104" s="7"/>
      <c r="S104" s="7"/>
      <c r="T104" s="7"/>
      <c r="U104" s="6"/>
    </row>
    <row r="105" spans="2:21" x14ac:dyDescent="0.2">
      <c r="B105" s="5"/>
      <c r="C105" s="7"/>
      <c r="D105" s="7"/>
      <c r="E105" s="7"/>
      <c r="F105" s="7"/>
      <c r="G105" s="7"/>
      <c r="H105" s="7"/>
      <c r="I105" s="7"/>
      <c r="J105" s="7" t="s">
        <v>10</v>
      </c>
      <c r="K105" s="1" t="s">
        <v>2</v>
      </c>
      <c r="L105" s="7" t="s">
        <v>3</v>
      </c>
      <c r="M105" s="7"/>
      <c r="N105" s="7"/>
      <c r="O105" s="7"/>
      <c r="P105" s="7"/>
      <c r="Q105" s="7"/>
      <c r="R105" s="7"/>
      <c r="S105" s="7"/>
      <c r="T105" s="7"/>
      <c r="U105" s="6"/>
    </row>
    <row r="106" spans="2:21" x14ac:dyDescent="0.2">
      <c r="B106" s="5"/>
      <c r="C106" s="7"/>
      <c r="D106" s="7"/>
      <c r="E106" s="7"/>
      <c r="F106" s="7"/>
      <c r="G106" s="7"/>
      <c r="H106" s="7"/>
      <c r="I106" s="7"/>
      <c r="J106" s="7" t="str">
        <f>+[2]Autodiagnóstico!E64</f>
        <v>Diseño adecuado y efectivo del componente Actividades de Control</v>
      </c>
      <c r="K106" s="1">
        <v>100</v>
      </c>
      <c r="L106" s="11">
        <f>+[2]Autodiagnóstico!F64</f>
        <v>90</v>
      </c>
      <c r="M106" s="7"/>
      <c r="N106" s="7"/>
      <c r="O106" s="7"/>
      <c r="P106" s="7"/>
      <c r="Q106" s="7"/>
      <c r="R106" s="7"/>
      <c r="S106" s="7"/>
      <c r="T106" s="7"/>
      <c r="U106" s="6"/>
    </row>
    <row r="107" spans="2:21" x14ac:dyDescent="0.2">
      <c r="B107" s="5"/>
      <c r="C107" s="7"/>
      <c r="D107" s="7"/>
      <c r="E107" s="7"/>
      <c r="F107" s="7"/>
      <c r="G107" s="7"/>
      <c r="H107" s="7"/>
      <c r="I107" s="7"/>
      <c r="J107" s="7" t="str">
        <f>+[2]Autodiagnóstico!E67</f>
        <v>Responsabilidades de la Alta dirección y Comité Institucional de Coordinación de Control Interno (línea estratégica)</v>
      </c>
      <c r="K107" s="1">
        <v>100</v>
      </c>
      <c r="L107" s="11">
        <f>+[2]Autodiagnóstico!F67</f>
        <v>80</v>
      </c>
      <c r="M107" s="7"/>
      <c r="N107" s="7"/>
      <c r="O107" s="7"/>
      <c r="P107" s="7"/>
      <c r="Q107" s="7"/>
      <c r="R107" s="7"/>
      <c r="S107" s="7"/>
      <c r="T107" s="7"/>
      <c r="U107" s="6"/>
    </row>
    <row r="108" spans="2:21" x14ac:dyDescent="0.2">
      <c r="B108" s="5"/>
      <c r="C108" s="7"/>
      <c r="D108" s="7"/>
      <c r="E108" s="7"/>
      <c r="F108" s="7"/>
      <c r="G108" s="7"/>
      <c r="H108" s="7"/>
      <c r="I108" s="7"/>
      <c r="J108" s="7" t="str">
        <f>+[2]Autodiagnóstico!E69</f>
        <v>Responsabilidades gerentes públicos y líderes de proceso (primera Línea de defensa)</v>
      </c>
      <c r="K108" s="1">
        <v>100</v>
      </c>
      <c r="L108" s="11">
        <f>+[2]Autodiagnóstico!F69</f>
        <v>80</v>
      </c>
      <c r="M108" s="7"/>
      <c r="N108" s="7"/>
      <c r="O108" s="7"/>
      <c r="P108" s="7"/>
      <c r="Q108" s="7"/>
      <c r="R108" s="7"/>
      <c r="S108" s="7"/>
      <c r="T108" s="7"/>
      <c r="U108" s="6"/>
    </row>
    <row r="109" spans="2:21" x14ac:dyDescent="0.2">
      <c r="B109" s="5"/>
      <c r="C109" s="7"/>
      <c r="D109" s="7"/>
      <c r="E109" s="7"/>
      <c r="F109" s="7"/>
      <c r="G109" s="7"/>
      <c r="H109" s="7"/>
      <c r="I109" s="7"/>
      <c r="J109" s="7" t="str">
        <f>+[2]Autodiagnóstico!E74</f>
        <v>Responsabilidades de los servidores encargados del monitoreo y evaluación de controles y gestión del riesgo (segunda línea de defensa)</v>
      </c>
      <c r="K109" s="1">
        <v>100</v>
      </c>
      <c r="L109" s="11">
        <f>+[2]Autodiagnóstico!F74</f>
        <v>75</v>
      </c>
      <c r="M109" s="7"/>
      <c r="N109" s="7"/>
      <c r="O109" s="7"/>
      <c r="P109" s="7"/>
      <c r="Q109" s="7"/>
      <c r="R109" s="7"/>
      <c r="S109" s="7"/>
      <c r="T109" s="7"/>
      <c r="U109" s="6"/>
    </row>
    <row r="110" spans="2:21" x14ac:dyDescent="0.2">
      <c r="B110" s="5"/>
      <c r="C110" s="7"/>
      <c r="D110" s="7"/>
      <c r="E110" s="7"/>
      <c r="F110" s="7"/>
      <c r="G110" s="7"/>
      <c r="H110" s="7"/>
      <c r="I110" s="7"/>
      <c r="J110" s="7" t="str">
        <f>+[2]Autodiagnóstico!E82</f>
        <v>Responsabilidades del área de control interno</v>
      </c>
      <c r="K110" s="1">
        <v>100</v>
      </c>
      <c r="L110" s="7">
        <f>+[2]Autodiagnóstico!F82</f>
        <v>76</v>
      </c>
      <c r="M110" s="7"/>
      <c r="N110" s="7"/>
      <c r="O110" s="7"/>
      <c r="P110" s="7"/>
      <c r="Q110" s="7"/>
      <c r="R110" s="7"/>
      <c r="S110" s="7"/>
      <c r="T110" s="7"/>
      <c r="U110" s="6"/>
    </row>
    <row r="111" spans="2:21" x14ac:dyDescent="0.2">
      <c r="B111" s="5"/>
      <c r="C111" s="7"/>
      <c r="D111" s="7"/>
      <c r="E111" s="7"/>
      <c r="F111" s="7"/>
      <c r="G111" s="7"/>
      <c r="H111" s="7"/>
      <c r="I111" s="7"/>
      <c r="J111" s="7"/>
      <c r="K111" s="7"/>
      <c r="L111" s="7"/>
      <c r="M111" s="7"/>
      <c r="N111" s="7"/>
      <c r="O111" s="7"/>
      <c r="P111" s="7"/>
      <c r="Q111" s="7"/>
      <c r="R111" s="7"/>
      <c r="S111" s="7"/>
      <c r="T111" s="7"/>
      <c r="U111" s="6"/>
    </row>
    <row r="112" spans="2:21" x14ac:dyDescent="0.2">
      <c r="B112" s="5"/>
      <c r="C112" s="7"/>
      <c r="D112" s="7"/>
      <c r="E112" s="7"/>
      <c r="F112" s="7"/>
      <c r="G112" s="7"/>
      <c r="H112" s="7"/>
      <c r="I112" s="7"/>
      <c r="J112" s="7"/>
      <c r="K112" s="7"/>
      <c r="L112" s="7"/>
      <c r="M112" s="7"/>
      <c r="N112" s="7"/>
      <c r="O112" s="7"/>
      <c r="P112" s="7"/>
      <c r="Q112" s="7"/>
      <c r="R112" s="7"/>
      <c r="S112" s="7"/>
      <c r="T112" s="7"/>
      <c r="U112" s="6"/>
    </row>
    <row r="113" spans="2:21" x14ac:dyDescent="0.2">
      <c r="B113" s="5"/>
      <c r="C113" s="7"/>
      <c r="D113" s="7"/>
      <c r="E113" s="7"/>
      <c r="F113" s="7"/>
      <c r="G113" s="7"/>
      <c r="H113" s="7"/>
      <c r="I113" s="7"/>
      <c r="J113" s="7"/>
      <c r="K113" s="7"/>
      <c r="L113" s="7"/>
      <c r="M113" s="7"/>
      <c r="N113" s="7"/>
      <c r="O113" s="7"/>
      <c r="P113" s="7"/>
      <c r="Q113" s="7"/>
      <c r="R113" s="7"/>
      <c r="S113" s="7"/>
      <c r="T113" s="7"/>
      <c r="U113" s="6"/>
    </row>
    <row r="114" spans="2:21" x14ac:dyDescent="0.2">
      <c r="B114" s="5"/>
      <c r="C114" s="7"/>
      <c r="D114" s="7"/>
      <c r="E114" s="7"/>
      <c r="F114" s="7"/>
      <c r="G114" s="7"/>
      <c r="H114" s="7"/>
      <c r="I114" s="7"/>
      <c r="J114" s="7"/>
      <c r="K114" s="7"/>
      <c r="L114" s="7"/>
      <c r="M114" s="7"/>
      <c r="N114" s="7"/>
      <c r="O114" s="7"/>
      <c r="P114" s="7"/>
      <c r="Q114" s="7"/>
      <c r="R114" s="7"/>
      <c r="S114" s="7"/>
      <c r="T114" s="7"/>
      <c r="U114" s="6"/>
    </row>
    <row r="115" spans="2:21" x14ac:dyDescent="0.2">
      <c r="B115" s="5"/>
      <c r="C115" s="7"/>
      <c r="D115" s="7"/>
      <c r="E115" s="7"/>
      <c r="F115" s="7"/>
      <c r="G115" s="7"/>
      <c r="H115" s="7"/>
      <c r="I115" s="7"/>
      <c r="J115" s="7"/>
      <c r="K115" s="7"/>
      <c r="L115" s="7"/>
      <c r="M115" s="7"/>
      <c r="N115" s="7"/>
      <c r="O115" s="7"/>
      <c r="P115" s="7"/>
      <c r="Q115" s="7"/>
      <c r="R115" s="7"/>
      <c r="S115" s="7"/>
      <c r="T115" s="7"/>
      <c r="U115" s="6"/>
    </row>
    <row r="116" spans="2:21" x14ac:dyDescent="0.2">
      <c r="B116" s="5"/>
      <c r="C116" s="7"/>
      <c r="D116" s="7"/>
      <c r="E116" s="7"/>
      <c r="F116" s="7"/>
      <c r="G116" s="7"/>
      <c r="H116" s="7"/>
      <c r="I116" s="7"/>
      <c r="J116" s="7"/>
      <c r="K116" s="7"/>
      <c r="L116" s="7"/>
      <c r="M116" s="7"/>
      <c r="N116" s="7"/>
      <c r="O116" s="7"/>
      <c r="P116" s="7"/>
      <c r="Q116" s="7"/>
      <c r="R116" s="7"/>
      <c r="S116" s="7"/>
      <c r="T116" s="7"/>
      <c r="U116" s="6"/>
    </row>
    <row r="117" spans="2:21" x14ac:dyDescent="0.2">
      <c r="B117" s="5"/>
      <c r="C117" s="7"/>
      <c r="D117" s="7"/>
      <c r="E117" s="7"/>
      <c r="F117" s="7"/>
      <c r="G117" s="7"/>
      <c r="H117" s="7"/>
      <c r="I117" s="7"/>
      <c r="J117" s="7"/>
      <c r="K117" s="7"/>
      <c r="L117" s="7"/>
      <c r="M117" s="7"/>
      <c r="N117" s="7"/>
      <c r="O117" s="7"/>
      <c r="P117" s="7"/>
      <c r="Q117" s="7"/>
      <c r="R117" s="7"/>
      <c r="S117" s="7"/>
      <c r="T117" s="7"/>
      <c r="U117" s="6"/>
    </row>
    <row r="118" spans="2:21" x14ac:dyDescent="0.2">
      <c r="B118" s="5"/>
      <c r="C118" s="7"/>
      <c r="D118" s="7"/>
      <c r="E118" s="7"/>
      <c r="F118" s="7"/>
      <c r="G118" s="7"/>
      <c r="H118" s="7"/>
      <c r="I118" s="7"/>
      <c r="J118" s="7"/>
      <c r="K118" s="7"/>
      <c r="L118" s="7"/>
      <c r="M118" s="7"/>
      <c r="N118" s="7"/>
      <c r="O118" s="7"/>
      <c r="P118" s="7"/>
      <c r="Q118" s="7"/>
      <c r="R118" s="7"/>
      <c r="S118" s="7"/>
      <c r="T118" s="7"/>
      <c r="U118" s="6"/>
    </row>
    <row r="119" spans="2:21" x14ac:dyDescent="0.2">
      <c r="B119" s="5"/>
      <c r="C119" s="7"/>
      <c r="D119" s="7"/>
      <c r="E119" s="7"/>
      <c r="F119" s="7"/>
      <c r="G119" s="7"/>
      <c r="H119" s="7"/>
      <c r="I119" s="7"/>
      <c r="J119" s="7"/>
      <c r="K119" s="7"/>
      <c r="L119" s="7"/>
      <c r="M119" s="7"/>
      <c r="N119" s="7"/>
      <c r="O119" s="7"/>
      <c r="P119" s="7"/>
      <c r="Q119" s="7"/>
      <c r="R119" s="7"/>
      <c r="S119" s="7"/>
      <c r="T119" s="7"/>
      <c r="U119" s="6"/>
    </row>
    <row r="120" spans="2:21" x14ac:dyDescent="0.2">
      <c r="B120" s="5"/>
      <c r="C120" s="7"/>
      <c r="D120" s="7"/>
      <c r="E120" s="7"/>
      <c r="F120" s="7"/>
      <c r="G120" s="7"/>
      <c r="H120" s="7"/>
      <c r="I120" s="7"/>
      <c r="J120" s="7"/>
      <c r="K120" s="7"/>
      <c r="L120" s="7"/>
      <c r="M120" s="7"/>
      <c r="N120" s="7"/>
      <c r="O120" s="7"/>
      <c r="P120" s="7"/>
      <c r="Q120" s="7"/>
      <c r="R120" s="7"/>
      <c r="S120" s="7"/>
      <c r="T120" s="7"/>
      <c r="U120" s="6"/>
    </row>
    <row r="121" spans="2:21" x14ac:dyDescent="0.2">
      <c r="B121" s="5"/>
      <c r="C121" s="7"/>
      <c r="D121" s="7"/>
      <c r="E121" s="7"/>
      <c r="F121" s="7"/>
      <c r="G121" s="7"/>
      <c r="H121" s="7"/>
      <c r="I121" s="7"/>
      <c r="J121" s="7"/>
      <c r="K121" s="7"/>
      <c r="L121" s="7"/>
      <c r="M121" s="7"/>
      <c r="N121" s="7"/>
      <c r="O121" s="7"/>
      <c r="P121" s="7"/>
      <c r="Q121" s="7"/>
      <c r="R121" s="7"/>
      <c r="S121" s="7"/>
      <c r="T121" s="7"/>
      <c r="U121" s="6"/>
    </row>
    <row r="122" spans="2:21" x14ac:dyDescent="0.2">
      <c r="B122" s="5"/>
      <c r="C122" s="7"/>
      <c r="D122" s="7"/>
      <c r="E122" s="7"/>
      <c r="F122" s="7"/>
      <c r="G122" s="7"/>
      <c r="H122" s="7"/>
      <c r="I122" s="7"/>
      <c r="J122" s="7"/>
      <c r="K122" s="7"/>
      <c r="L122" s="7"/>
      <c r="M122" s="7"/>
      <c r="N122" s="7"/>
      <c r="O122" s="7"/>
      <c r="P122" s="7"/>
      <c r="Q122" s="7"/>
      <c r="R122" s="7"/>
      <c r="S122" s="7"/>
      <c r="T122" s="7"/>
      <c r="U122" s="6"/>
    </row>
    <row r="123" spans="2:21" x14ac:dyDescent="0.2">
      <c r="B123" s="5"/>
      <c r="C123" s="7"/>
      <c r="D123" s="7"/>
      <c r="E123" s="7"/>
      <c r="F123" s="7"/>
      <c r="G123" s="7"/>
      <c r="H123" s="7"/>
      <c r="I123" s="7"/>
      <c r="J123" s="7"/>
      <c r="K123" s="7"/>
      <c r="L123" s="7"/>
      <c r="M123" s="7"/>
      <c r="N123" s="7"/>
      <c r="O123" s="7"/>
      <c r="P123" s="7"/>
      <c r="Q123" s="7"/>
      <c r="R123" s="7"/>
      <c r="S123" s="7"/>
      <c r="T123" s="7"/>
      <c r="U123" s="6"/>
    </row>
    <row r="124" spans="2:21" x14ac:dyDescent="0.2">
      <c r="B124" s="5"/>
      <c r="C124" s="7"/>
      <c r="D124" s="7"/>
      <c r="E124" s="7"/>
      <c r="F124" s="7"/>
      <c r="G124" s="7"/>
      <c r="H124" s="7"/>
      <c r="I124" s="7"/>
      <c r="J124" s="7"/>
      <c r="K124" s="7"/>
      <c r="L124" s="7"/>
      <c r="M124" s="7"/>
      <c r="N124" s="7"/>
      <c r="O124" s="7"/>
      <c r="P124" s="7"/>
      <c r="Q124" s="7"/>
      <c r="R124" s="7"/>
      <c r="S124" s="7"/>
      <c r="T124" s="7"/>
      <c r="U124" s="6"/>
    </row>
    <row r="125" spans="2:21" x14ac:dyDescent="0.2">
      <c r="B125" s="5"/>
      <c r="C125" s="7"/>
      <c r="D125" s="7"/>
      <c r="E125" s="7"/>
      <c r="F125" s="7"/>
      <c r="G125" s="7"/>
      <c r="H125" s="7"/>
      <c r="I125" s="7"/>
      <c r="J125" s="7"/>
      <c r="K125" s="7"/>
      <c r="L125" s="7"/>
      <c r="M125" s="7"/>
      <c r="N125" s="7"/>
      <c r="O125" s="7"/>
      <c r="P125" s="7"/>
      <c r="Q125" s="7"/>
      <c r="R125" s="7"/>
      <c r="S125" s="7"/>
      <c r="T125" s="7"/>
      <c r="U125" s="6"/>
    </row>
    <row r="126" spans="2:21" x14ac:dyDescent="0.2">
      <c r="B126" s="5"/>
      <c r="C126" s="7"/>
      <c r="D126" s="7"/>
      <c r="E126" s="7"/>
      <c r="F126" s="7"/>
      <c r="G126" s="7"/>
      <c r="H126" s="7"/>
      <c r="I126" s="7"/>
      <c r="J126" s="7"/>
      <c r="K126" s="193" t="s">
        <v>14</v>
      </c>
      <c r="L126" s="193"/>
      <c r="M126" s="193"/>
      <c r="N126" s="193"/>
      <c r="O126" s="7"/>
      <c r="P126" s="7"/>
      <c r="Q126" s="7"/>
      <c r="R126" s="7"/>
      <c r="S126" s="7"/>
      <c r="T126" s="7"/>
      <c r="U126" s="6"/>
    </row>
    <row r="127" spans="2:21" ht="16.5" x14ac:dyDescent="0.25">
      <c r="B127" s="5"/>
      <c r="C127" s="7"/>
      <c r="D127" s="7"/>
      <c r="E127" s="7"/>
      <c r="F127" s="7"/>
      <c r="G127" s="7"/>
      <c r="H127" s="7"/>
      <c r="I127" s="7"/>
      <c r="J127" s="16"/>
      <c r="K127" s="194" t="str">
        <f>+[2]Autodiagnóstico!C87</f>
        <v>Información y Comunicación</v>
      </c>
      <c r="L127" s="194"/>
      <c r="M127" s="194"/>
      <c r="N127" s="194"/>
      <c r="O127" s="7"/>
      <c r="P127" s="7"/>
      <c r="Q127" s="7"/>
      <c r="R127" s="7"/>
      <c r="S127" s="7"/>
      <c r="T127" s="7"/>
      <c r="U127" s="6"/>
    </row>
    <row r="128" spans="2:21" x14ac:dyDescent="0.2">
      <c r="B128" s="5"/>
      <c r="C128" s="7"/>
      <c r="D128" s="7"/>
      <c r="E128" s="7"/>
      <c r="F128" s="7"/>
      <c r="G128" s="7"/>
      <c r="H128" s="7"/>
      <c r="I128" s="7"/>
      <c r="J128" s="7"/>
      <c r="K128" s="7"/>
      <c r="L128" s="7"/>
      <c r="M128" s="7"/>
      <c r="N128" s="7"/>
      <c r="O128" s="7"/>
      <c r="P128" s="7"/>
      <c r="Q128" s="7"/>
      <c r="R128" s="7"/>
      <c r="S128" s="7"/>
      <c r="T128" s="7"/>
      <c r="U128" s="6"/>
    </row>
    <row r="129" spans="2:21" x14ac:dyDescent="0.2">
      <c r="B129" s="5"/>
      <c r="C129" s="7"/>
      <c r="D129" s="7"/>
      <c r="E129" s="7"/>
      <c r="F129" s="7"/>
      <c r="G129" s="7"/>
      <c r="H129" s="7"/>
      <c r="I129" s="7"/>
      <c r="J129" s="7"/>
      <c r="K129" s="7"/>
      <c r="L129" s="7"/>
      <c r="M129" s="7"/>
      <c r="N129" s="7"/>
      <c r="O129" s="7"/>
      <c r="P129" s="7"/>
      <c r="Q129" s="7"/>
      <c r="R129" s="7"/>
      <c r="S129" s="7"/>
      <c r="T129" s="7"/>
      <c r="U129" s="6"/>
    </row>
    <row r="130" spans="2:21" x14ac:dyDescent="0.2">
      <c r="B130" s="5"/>
      <c r="C130" s="7"/>
      <c r="D130" s="7"/>
      <c r="E130" s="7"/>
      <c r="F130" s="7"/>
      <c r="G130" s="7"/>
      <c r="H130" s="7"/>
      <c r="I130" s="7"/>
      <c r="J130" s="7" t="s">
        <v>10</v>
      </c>
      <c r="K130" s="1" t="s">
        <v>2</v>
      </c>
      <c r="L130" s="7" t="s">
        <v>3</v>
      </c>
      <c r="M130" s="7"/>
      <c r="N130" s="7"/>
      <c r="O130" s="7"/>
      <c r="P130" s="7"/>
      <c r="Q130" s="7"/>
      <c r="R130" s="7"/>
      <c r="S130" s="7"/>
      <c r="T130" s="7"/>
      <c r="U130" s="6"/>
    </row>
    <row r="131" spans="2:21" x14ac:dyDescent="0.2">
      <c r="B131" s="5"/>
      <c r="C131" s="7"/>
      <c r="D131" s="7"/>
      <c r="E131" s="7"/>
      <c r="F131" s="7"/>
      <c r="G131" s="7"/>
      <c r="H131" s="7"/>
      <c r="I131" s="7"/>
      <c r="J131" s="7" t="str">
        <f>+[2]Autodiagnóstico!E87</f>
        <v>Diseño adecuado y efectivo del componente Información y Comunicación</v>
      </c>
      <c r="K131" s="1">
        <v>100</v>
      </c>
      <c r="L131" s="11">
        <f>+[2]Autodiagnóstico!F87</f>
        <v>73.333333333333329</v>
      </c>
      <c r="M131" s="7"/>
      <c r="N131" s="7"/>
      <c r="O131" s="7"/>
      <c r="P131" s="7"/>
      <c r="Q131" s="7"/>
      <c r="R131" s="7"/>
      <c r="S131" s="7"/>
      <c r="T131" s="7"/>
      <c r="U131" s="6"/>
    </row>
    <row r="132" spans="2:21" x14ac:dyDescent="0.2">
      <c r="B132" s="5"/>
      <c r="C132" s="7"/>
      <c r="D132" s="7"/>
      <c r="E132" s="7"/>
      <c r="F132" s="7"/>
      <c r="G132" s="7"/>
      <c r="H132" s="7"/>
      <c r="I132" s="7"/>
      <c r="J132" s="7" t="str">
        <f>+[2]Autodiagnóstico!E90</f>
        <v>Responsabilidades de la Alta dirección y Comité Institucional de Coordinación de Control Interno (línea estratégica)</v>
      </c>
      <c r="K132" s="1">
        <v>100</v>
      </c>
      <c r="L132" s="11">
        <f>+[2]Autodiagnóstico!F90</f>
        <v>70</v>
      </c>
      <c r="M132" s="7"/>
      <c r="N132" s="7"/>
      <c r="O132" s="7"/>
      <c r="P132" s="7"/>
      <c r="Q132" s="7"/>
      <c r="R132" s="7"/>
      <c r="S132" s="7"/>
      <c r="T132" s="7"/>
      <c r="U132" s="6"/>
    </row>
    <row r="133" spans="2:21" x14ac:dyDescent="0.2">
      <c r="B133" s="5"/>
      <c r="C133" s="7"/>
      <c r="D133" s="7"/>
      <c r="E133" s="7"/>
      <c r="F133" s="7"/>
      <c r="G133" s="7"/>
      <c r="H133" s="7"/>
      <c r="I133" s="7"/>
      <c r="J133" s="7" t="str">
        <f>+[2]Autodiagnóstico!E92</f>
        <v>Responsabilidades gerentes públicos y líderes de proceso (primera Línea de defensa)</v>
      </c>
      <c r="K133" s="1">
        <v>100</v>
      </c>
      <c r="L133" s="11">
        <f>+[2]Autodiagnóstico!F92</f>
        <v>93.333333333333329</v>
      </c>
      <c r="M133" s="7"/>
      <c r="N133" s="7"/>
      <c r="O133" s="7"/>
      <c r="P133" s="7"/>
      <c r="Q133" s="7"/>
      <c r="R133" s="7"/>
      <c r="S133" s="7"/>
      <c r="T133" s="7"/>
      <c r="U133" s="6"/>
    </row>
    <row r="134" spans="2:21" x14ac:dyDescent="0.2">
      <c r="B134" s="5"/>
      <c r="C134" s="7"/>
      <c r="D134" s="7"/>
      <c r="E134" s="7"/>
      <c r="F134" s="7"/>
      <c r="G134" s="7"/>
      <c r="H134" s="7"/>
      <c r="I134" s="7"/>
      <c r="J134" s="7" t="str">
        <f>+[2]Autodiagnóstico!E98</f>
        <v>Responsabilidades de los servidores encargados del monitoreo y evaluación de controles y gestión del riesgo (segunda línea de defensa)</v>
      </c>
      <c r="K134" s="1">
        <v>100</v>
      </c>
      <c r="L134" s="11">
        <f>+[2]Autodiagnóstico!F98</f>
        <v>84</v>
      </c>
      <c r="M134" s="7"/>
      <c r="N134" s="7"/>
      <c r="O134" s="7"/>
      <c r="P134" s="7"/>
      <c r="Q134" s="7"/>
      <c r="R134" s="7"/>
      <c r="S134" s="7"/>
      <c r="T134" s="7"/>
      <c r="U134" s="6"/>
    </row>
    <row r="135" spans="2:21" x14ac:dyDescent="0.2">
      <c r="B135" s="5"/>
      <c r="C135" s="7"/>
      <c r="D135" s="7"/>
      <c r="E135" s="7"/>
      <c r="F135" s="7"/>
      <c r="G135" s="7"/>
      <c r="H135" s="7"/>
      <c r="I135" s="7"/>
      <c r="J135" s="7" t="str">
        <f>+[2]Autodiagnóstico!E103</f>
        <v>Responsabilidades del área de control interno</v>
      </c>
      <c r="K135" s="1">
        <v>100</v>
      </c>
      <c r="L135" s="11">
        <f>+[2]Autodiagnóstico!F103</f>
        <v>80</v>
      </c>
      <c r="M135" s="7"/>
      <c r="N135" s="7"/>
      <c r="O135" s="7"/>
      <c r="P135" s="7"/>
      <c r="Q135" s="7"/>
      <c r="R135" s="7"/>
      <c r="S135" s="7"/>
      <c r="T135" s="7"/>
      <c r="U135" s="6"/>
    </row>
    <row r="136" spans="2:21" x14ac:dyDescent="0.2">
      <c r="B136" s="5"/>
      <c r="C136" s="7"/>
      <c r="D136" s="7"/>
      <c r="E136" s="7"/>
      <c r="F136" s="7"/>
      <c r="G136" s="7"/>
      <c r="H136" s="7"/>
      <c r="I136" s="7"/>
      <c r="J136" s="7"/>
      <c r="K136" s="7"/>
      <c r="L136" s="7"/>
      <c r="M136" s="7"/>
      <c r="N136" s="7"/>
      <c r="O136" s="7"/>
      <c r="P136" s="7"/>
      <c r="Q136" s="7"/>
      <c r="R136" s="7"/>
      <c r="S136" s="7"/>
      <c r="T136" s="7"/>
      <c r="U136" s="6"/>
    </row>
    <row r="137" spans="2:21" x14ac:dyDescent="0.2">
      <c r="B137" s="5"/>
      <c r="C137" s="7"/>
      <c r="D137" s="7"/>
      <c r="E137" s="7"/>
      <c r="F137" s="7"/>
      <c r="G137" s="7"/>
      <c r="H137" s="7"/>
      <c r="I137" s="7"/>
      <c r="J137" s="7"/>
      <c r="K137" s="7"/>
      <c r="L137" s="7"/>
      <c r="M137" s="7"/>
      <c r="N137" s="7"/>
      <c r="O137" s="7"/>
      <c r="P137" s="7"/>
      <c r="Q137" s="7"/>
      <c r="R137" s="7"/>
      <c r="S137" s="7"/>
      <c r="T137" s="7"/>
      <c r="U137" s="6"/>
    </row>
    <row r="138" spans="2:21" x14ac:dyDescent="0.2">
      <c r="B138" s="5"/>
      <c r="C138" s="7"/>
      <c r="D138" s="7"/>
      <c r="E138" s="7"/>
      <c r="F138" s="7"/>
      <c r="G138" s="7"/>
      <c r="H138" s="7"/>
      <c r="I138" s="7"/>
      <c r="J138" s="7"/>
      <c r="K138" s="7"/>
      <c r="L138" s="7"/>
      <c r="M138" s="7"/>
      <c r="N138" s="7"/>
      <c r="O138" s="7"/>
      <c r="P138" s="7"/>
      <c r="Q138" s="7"/>
      <c r="R138" s="7"/>
      <c r="S138" s="7"/>
      <c r="T138" s="7"/>
      <c r="U138" s="6"/>
    </row>
    <row r="139" spans="2:21" x14ac:dyDescent="0.2">
      <c r="B139" s="5"/>
      <c r="C139" s="7"/>
      <c r="D139" s="7"/>
      <c r="E139" s="7"/>
      <c r="F139" s="7"/>
      <c r="G139" s="7"/>
      <c r="H139" s="7"/>
      <c r="I139" s="7"/>
      <c r="J139" s="7"/>
      <c r="K139" s="7"/>
      <c r="L139" s="7"/>
      <c r="M139" s="7"/>
      <c r="N139" s="7"/>
      <c r="O139" s="7"/>
      <c r="P139" s="7"/>
      <c r="Q139" s="7"/>
      <c r="R139" s="7"/>
      <c r="S139" s="7"/>
      <c r="T139" s="7"/>
      <c r="U139" s="6"/>
    </row>
    <row r="140" spans="2:21" x14ac:dyDescent="0.2">
      <c r="B140" s="5"/>
      <c r="C140" s="7"/>
      <c r="D140" s="7"/>
      <c r="E140" s="7"/>
      <c r="F140" s="7"/>
      <c r="G140" s="7"/>
      <c r="H140" s="7"/>
      <c r="I140" s="7"/>
      <c r="J140" s="7"/>
      <c r="K140" s="7"/>
      <c r="L140" s="7"/>
      <c r="M140" s="7"/>
      <c r="N140" s="7"/>
      <c r="O140" s="7"/>
      <c r="P140" s="7"/>
      <c r="Q140" s="7"/>
      <c r="R140" s="7"/>
      <c r="S140" s="7"/>
      <c r="T140" s="7"/>
      <c r="U140" s="6"/>
    </row>
    <row r="141" spans="2:21" x14ac:dyDescent="0.2">
      <c r="B141" s="5"/>
      <c r="C141" s="7"/>
      <c r="D141" s="7"/>
      <c r="E141" s="7"/>
      <c r="F141" s="7"/>
      <c r="G141" s="7"/>
      <c r="H141" s="7"/>
      <c r="I141" s="7"/>
      <c r="J141" s="7"/>
      <c r="K141" s="7"/>
      <c r="L141" s="7"/>
      <c r="M141" s="7"/>
      <c r="N141" s="7"/>
      <c r="O141" s="7"/>
      <c r="P141" s="7"/>
      <c r="Q141" s="7"/>
      <c r="R141" s="7"/>
      <c r="S141" s="7"/>
      <c r="T141" s="7"/>
      <c r="U141" s="6"/>
    </row>
    <row r="142" spans="2:21" x14ac:dyDescent="0.2">
      <c r="B142" s="5"/>
      <c r="C142" s="7"/>
      <c r="D142" s="7"/>
      <c r="E142" s="7"/>
      <c r="F142" s="7"/>
      <c r="G142" s="7"/>
      <c r="H142" s="7"/>
      <c r="I142" s="7"/>
      <c r="J142" s="7"/>
      <c r="K142" s="7"/>
      <c r="L142" s="7"/>
      <c r="M142" s="7"/>
      <c r="N142" s="7"/>
      <c r="O142" s="7"/>
      <c r="P142" s="7"/>
      <c r="Q142" s="7"/>
      <c r="R142" s="7"/>
      <c r="S142" s="7"/>
      <c r="T142" s="7"/>
      <c r="U142" s="6"/>
    </row>
    <row r="143" spans="2:21" x14ac:dyDescent="0.2">
      <c r="B143" s="5"/>
      <c r="C143" s="7"/>
      <c r="D143" s="7"/>
      <c r="E143" s="7"/>
      <c r="F143" s="7"/>
      <c r="G143" s="7"/>
      <c r="H143" s="7"/>
      <c r="I143" s="7"/>
      <c r="J143" s="7"/>
      <c r="K143" s="7"/>
      <c r="L143" s="7"/>
      <c r="M143" s="7"/>
      <c r="N143" s="7"/>
      <c r="O143" s="7"/>
      <c r="P143" s="7"/>
      <c r="Q143" s="7"/>
      <c r="R143" s="7"/>
      <c r="S143" s="7"/>
      <c r="T143" s="7"/>
      <c r="U143" s="6"/>
    </row>
    <row r="144" spans="2:21" x14ac:dyDescent="0.2">
      <c r="B144" s="5"/>
      <c r="C144" s="7"/>
      <c r="D144" s="7"/>
      <c r="E144" s="7"/>
      <c r="F144" s="7"/>
      <c r="G144" s="7"/>
      <c r="H144" s="7"/>
      <c r="I144" s="7"/>
      <c r="J144" s="7"/>
      <c r="K144" s="7"/>
      <c r="L144" s="7"/>
      <c r="M144" s="7"/>
      <c r="N144" s="7"/>
      <c r="O144" s="7"/>
      <c r="P144" s="7"/>
      <c r="Q144" s="7"/>
      <c r="R144" s="7"/>
      <c r="S144" s="7"/>
      <c r="T144" s="7"/>
      <c r="U144" s="6"/>
    </row>
    <row r="145" spans="2:21" x14ac:dyDescent="0.2">
      <c r="B145" s="5"/>
      <c r="C145" s="7"/>
      <c r="D145" s="7"/>
      <c r="E145" s="7"/>
      <c r="F145" s="7"/>
      <c r="G145" s="7"/>
      <c r="H145" s="7"/>
      <c r="I145" s="7"/>
      <c r="J145" s="7"/>
      <c r="K145" s="7"/>
      <c r="L145" s="7"/>
      <c r="M145" s="7"/>
      <c r="N145" s="7"/>
      <c r="O145" s="7"/>
      <c r="P145" s="7"/>
      <c r="Q145" s="7"/>
      <c r="R145" s="7"/>
      <c r="S145" s="7"/>
      <c r="T145" s="7"/>
      <c r="U145" s="6"/>
    </row>
    <row r="146" spans="2:21" x14ac:dyDescent="0.2">
      <c r="B146" s="5"/>
      <c r="C146" s="7"/>
      <c r="D146" s="7"/>
      <c r="E146" s="7"/>
      <c r="F146" s="7"/>
      <c r="G146" s="7"/>
      <c r="H146" s="7"/>
      <c r="I146" s="7"/>
      <c r="J146" s="7"/>
      <c r="K146" s="7"/>
      <c r="L146" s="7"/>
      <c r="M146" s="7"/>
      <c r="N146" s="7"/>
      <c r="O146" s="7"/>
      <c r="P146" s="7"/>
      <c r="Q146" s="7"/>
      <c r="R146" s="7"/>
      <c r="S146" s="7"/>
      <c r="T146" s="7"/>
      <c r="U146" s="6"/>
    </row>
    <row r="147" spans="2:21" x14ac:dyDescent="0.2">
      <c r="B147" s="5"/>
      <c r="C147" s="7"/>
      <c r="D147" s="7"/>
      <c r="E147" s="7"/>
      <c r="F147" s="7"/>
      <c r="G147" s="7"/>
      <c r="H147" s="7"/>
      <c r="I147" s="7"/>
      <c r="J147" s="7"/>
      <c r="K147" s="7"/>
      <c r="L147" s="7"/>
      <c r="M147" s="7"/>
      <c r="N147" s="7"/>
      <c r="O147" s="7"/>
      <c r="P147" s="7"/>
      <c r="Q147" s="7"/>
      <c r="R147" s="7"/>
      <c r="S147" s="7"/>
      <c r="T147" s="7"/>
      <c r="U147" s="6"/>
    </row>
    <row r="148" spans="2:21" x14ac:dyDescent="0.2">
      <c r="B148" s="5"/>
      <c r="C148" s="7"/>
      <c r="D148" s="7"/>
      <c r="E148" s="7"/>
      <c r="F148" s="7"/>
      <c r="G148" s="7"/>
      <c r="H148" s="7"/>
      <c r="I148" s="7"/>
      <c r="J148" s="7"/>
      <c r="K148" s="7"/>
      <c r="L148" s="7"/>
      <c r="M148" s="7"/>
      <c r="N148" s="7"/>
      <c r="O148" s="7"/>
      <c r="P148" s="7"/>
      <c r="Q148" s="7"/>
      <c r="R148" s="7"/>
      <c r="S148" s="7"/>
      <c r="T148" s="7"/>
      <c r="U148" s="6"/>
    </row>
    <row r="149" spans="2:21" x14ac:dyDescent="0.2">
      <c r="B149" s="5"/>
      <c r="C149" s="7"/>
      <c r="D149" s="7"/>
      <c r="E149" s="7"/>
      <c r="F149" s="7"/>
      <c r="G149" s="7"/>
      <c r="H149" s="7"/>
      <c r="I149" s="7"/>
      <c r="J149" s="7"/>
      <c r="K149" s="7"/>
      <c r="L149" s="7"/>
      <c r="M149" s="7"/>
      <c r="N149" s="7"/>
      <c r="O149" s="7"/>
      <c r="P149" s="7"/>
      <c r="Q149" s="7"/>
      <c r="R149" s="7"/>
      <c r="S149" s="7"/>
      <c r="T149" s="7"/>
      <c r="U149" s="6"/>
    </row>
    <row r="150" spans="2:21" x14ac:dyDescent="0.2">
      <c r="B150" s="5"/>
      <c r="C150" s="7"/>
      <c r="D150" s="7"/>
      <c r="E150" s="7"/>
      <c r="F150" s="7"/>
      <c r="G150" s="7"/>
      <c r="H150" s="7"/>
      <c r="I150" s="7"/>
      <c r="J150" s="7"/>
      <c r="K150" s="193" t="s">
        <v>15</v>
      </c>
      <c r="L150" s="193"/>
      <c r="M150" s="193"/>
      <c r="N150" s="193"/>
      <c r="O150" s="7"/>
      <c r="P150" s="7"/>
      <c r="Q150" s="7"/>
      <c r="R150" s="7"/>
      <c r="S150" s="7"/>
      <c r="T150" s="7"/>
      <c r="U150" s="6"/>
    </row>
    <row r="151" spans="2:21" ht="16.5" x14ac:dyDescent="0.25">
      <c r="B151" s="5"/>
      <c r="C151" s="7"/>
      <c r="D151" s="7"/>
      <c r="E151" s="7"/>
      <c r="F151" s="7"/>
      <c r="G151" s="7"/>
      <c r="H151" s="7"/>
      <c r="I151" s="7"/>
      <c r="J151" s="7"/>
      <c r="K151" s="194" t="str">
        <f>+[2]Autodiagnóstico!C107</f>
        <v xml:space="preserve">Monitoreo o supervisión continua </v>
      </c>
      <c r="L151" s="194"/>
      <c r="M151" s="194"/>
      <c r="N151" s="194"/>
      <c r="O151" s="7"/>
      <c r="P151" s="7"/>
      <c r="Q151" s="7"/>
      <c r="R151" s="7"/>
      <c r="S151" s="7"/>
      <c r="T151" s="7"/>
      <c r="U151" s="6"/>
    </row>
    <row r="152" spans="2:21" x14ac:dyDescent="0.2">
      <c r="B152" s="5"/>
      <c r="C152" s="7"/>
      <c r="D152" s="7"/>
      <c r="E152" s="7"/>
      <c r="F152" s="7"/>
      <c r="G152" s="7"/>
      <c r="H152" s="7"/>
      <c r="I152" s="7"/>
      <c r="J152" s="7"/>
      <c r="K152" s="7"/>
      <c r="L152" s="7"/>
      <c r="M152" s="7"/>
      <c r="N152" s="7"/>
      <c r="O152" s="7"/>
      <c r="P152" s="7"/>
      <c r="Q152" s="7"/>
      <c r="R152" s="7"/>
      <c r="S152" s="7"/>
      <c r="T152" s="7"/>
      <c r="U152" s="6"/>
    </row>
    <row r="153" spans="2:21" x14ac:dyDescent="0.2">
      <c r="B153" s="5"/>
      <c r="C153" s="7"/>
      <c r="D153" s="7"/>
      <c r="E153" s="7"/>
      <c r="F153" s="7"/>
      <c r="G153" s="7"/>
      <c r="H153" s="7"/>
      <c r="I153" s="7"/>
      <c r="J153" s="7"/>
      <c r="K153" s="7"/>
      <c r="L153" s="7"/>
      <c r="M153" s="7"/>
      <c r="N153" s="7"/>
      <c r="O153" s="7"/>
      <c r="P153" s="7"/>
      <c r="Q153" s="7"/>
      <c r="R153" s="7"/>
      <c r="S153" s="7"/>
      <c r="T153" s="7"/>
      <c r="U153" s="6"/>
    </row>
    <row r="154" spans="2:21" x14ac:dyDescent="0.2">
      <c r="B154" s="5"/>
      <c r="C154" s="7"/>
      <c r="D154" s="7"/>
      <c r="E154" s="7"/>
      <c r="F154" s="7"/>
      <c r="G154" s="7"/>
      <c r="H154" s="7"/>
      <c r="I154" s="7"/>
      <c r="J154" s="7"/>
      <c r="K154" s="7"/>
      <c r="L154" s="7"/>
      <c r="M154" s="7"/>
      <c r="N154" s="7"/>
      <c r="O154" s="7"/>
      <c r="P154" s="7"/>
      <c r="Q154" s="7"/>
      <c r="R154" s="7"/>
      <c r="S154" s="7"/>
      <c r="T154" s="7"/>
      <c r="U154" s="6"/>
    </row>
    <row r="155" spans="2:21" x14ac:dyDescent="0.2">
      <c r="B155" s="5"/>
      <c r="C155" s="7"/>
      <c r="D155" s="7"/>
      <c r="E155" s="7"/>
      <c r="F155" s="7"/>
      <c r="G155" s="7"/>
      <c r="H155" s="7"/>
      <c r="I155" s="7"/>
      <c r="J155" s="7"/>
      <c r="K155" s="7" t="str">
        <f>+[2]Autodiagnóstico!E107</f>
        <v>Diseño adecuado y efectivo del componente Monitoreo o Supervisión Continua</v>
      </c>
      <c r="L155" s="7">
        <v>100</v>
      </c>
      <c r="M155" s="11">
        <f>+[2]Autodiagnóstico!F107</f>
        <v>83.333333333333329</v>
      </c>
      <c r="N155" s="7"/>
      <c r="O155" s="7"/>
      <c r="P155" s="7"/>
      <c r="Q155" s="7"/>
      <c r="R155" s="7"/>
      <c r="S155" s="7"/>
      <c r="T155" s="7"/>
      <c r="U155" s="6"/>
    </row>
    <row r="156" spans="2:21" x14ac:dyDescent="0.2">
      <c r="B156" s="5"/>
      <c r="C156" s="7"/>
      <c r="D156" s="7"/>
      <c r="E156" s="7"/>
      <c r="F156" s="7"/>
      <c r="G156" s="7"/>
      <c r="H156" s="7"/>
      <c r="I156" s="7"/>
      <c r="J156" s="7"/>
      <c r="K156" s="7" t="str">
        <f>+[2]Autodiagnóstico!E116</f>
        <v>Responsabilidades de la Alta dirección y Comité Institucional de Coordinación de Control Interno (línea estratégica)</v>
      </c>
      <c r="L156" s="7">
        <v>100</v>
      </c>
      <c r="M156" s="11">
        <f>+[2]Autodiagnóstico!F116</f>
        <v>80</v>
      </c>
      <c r="N156" s="7"/>
      <c r="O156" s="7"/>
      <c r="P156" s="7"/>
      <c r="Q156" s="7"/>
      <c r="R156" s="7"/>
      <c r="S156" s="7"/>
      <c r="T156" s="7"/>
      <c r="U156" s="6"/>
    </row>
    <row r="157" spans="2:21" x14ac:dyDescent="0.2">
      <c r="B157" s="5"/>
      <c r="C157" s="7"/>
      <c r="D157" s="7"/>
      <c r="E157" s="7"/>
      <c r="F157" s="7"/>
      <c r="G157" s="7"/>
      <c r="H157" s="7"/>
      <c r="I157" s="7"/>
      <c r="J157" s="7"/>
      <c r="K157" s="7" t="str">
        <f>+[2]Autodiagnóstico!E119</f>
        <v>Responsabilidades gerentes públicos y líderes de proceso (primera Línea de defensa)</v>
      </c>
      <c r="L157" s="7">
        <v>100</v>
      </c>
      <c r="M157" s="11">
        <f>+[2]Autodiagnóstico!F119</f>
        <v>80</v>
      </c>
      <c r="N157" s="7"/>
      <c r="O157" s="7"/>
      <c r="P157" s="7"/>
      <c r="Q157" s="7"/>
      <c r="R157" s="7"/>
      <c r="S157" s="7"/>
      <c r="T157" s="7"/>
      <c r="U157" s="6"/>
    </row>
    <row r="158" spans="2:21" x14ac:dyDescent="0.2">
      <c r="B158" s="5"/>
      <c r="C158" s="7"/>
      <c r="D158" s="7"/>
      <c r="E158" s="7"/>
      <c r="F158" s="7"/>
      <c r="G158" s="7"/>
      <c r="H158" s="7"/>
      <c r="I158" s="7"/>
      <c r="J158" s="7"/>
      <c r="K158" s="7" t="str">
        <f>+[2]Autodiagnóstico!E122</f>
        <v>Responsabilidades de los servidores encargados del monitoreo y evaluación de controles y gestión del riesgo (segunda línea de defensa)</v>
      </c>
      <c r="L158" s="7">
        <v>100</v>
      </c>
      <c r="M158" s="11">
        <f>+[2]Autodiagnóstico!F122</f>
        <v>80</v>
      </c>
      <c r="N158" s="7"/>
      <c r="O158" s="7"/>
      <c r="P158" s="7"/>
      <c r="Q158" s="7"/>
      <c r="R158" s="7"/>
      <c r="S158" s="7"/>
      <c r="T158" s="7"/>
      <c r="U158" s="6"/>
    </row>
    <row r="159" spans="2:21" x14ac:dyDescent="0.2">
      <c r="B159" s="5"/>
      <c r="C159" s="7"/>
      <c r="D159" s="7"/>
      <c r="E159" s="7"/>
      <c r="F159" s="7"/>
      <c r="G159" s="7"/>
      <c r="H159" s="7"/>
      <c r="I159" s="7"/>
      <c r="J159" s="7"/>
      <c r="K159" s="7" t="str">
        <f>+[2]Autodiagnóstico!E126</f>
        <v>Responsabilidades del área de control interno</v>
      </c>
      <c r="L159" s="7">
        <v>100</v>
      </c>
      <c r="M159" s="11">
        <f>+[2]Autodiagnóstico!F126</f>
        <v>87.5</v>
      </c>
      <c r="N159" s="7"/>
      <c r="O159" s="7"/>
      <c r="P159" s="7"/>
      <c r="Q159" s="7"/>
      <c r="R159" s="7"/>
      <c r="S159" s="7"/>
      <c r="T159" s="7"/>
      <c r="U159" s="6"/>
    </row>
    <row r="160" spans="2:21" x14ac:dyDescent="0.2">
      <c r="B160" s="5"/>
      <c r="C160" s="7"/>
      <c r="D160" s="7"/>
      <c r="E160" s="7"/>
      <c r="F160" s="7"/>
      <c r="G160" s="7"/>
      <c r="H160" s="7"/>
      <c r="I160" s="7"/>
      <c r="J160" s="7"/>
      <c r="K160" s="7"/>
      <c r="L160" s="7"/>
      <c r="M160" s="7"/>
      <c r="N160" s="7"/>
      <c r="O160" s="7"/>
      <c r="P160" s="7"/>
      <c r="Q160" s="7"/>
      <c r="R160" s="7"/>
      <c r="S160" s="7"/>
      <c r="T160" s="7"/>
      <c r="U160" s="6"/>
    </row>
    <row r="161" spans="2:21" x14ac:dyDescent="0.2">
      <c r="B161" s="5"/>
      <c r="C161" s="7"/>
      <c r="D161" s="7"/>
      <c r="E161" s="7"/>
      <c r="F161" s="7"/>
      <c r="G161" s="7"/>
      <c r="H161" s="7"/>
      <c r="I161" s="7"/>
      <c r="J161" s="7"/>
      <c r="K161" s="7"/>
      <c r="L161" s="7"/>
      <c r="M161" s="7"/>
      <c r="N161" s="7"/>
      <c r="O161" s="7"/>
      <c r="P161" s="7"/>
      <c r="Q161" s="7"/>
      <c r="R161" s="7"/>
      <c r="S161" s="7"/>
      <c r="T161" s="7"/>
      <c r="U161" s="6"/>
    </row>
    <row r="162" spans="2:21" x14ac:dyDescent="0.2">
      <c r="B162" s="5"/>
      <c r="C162" s="7"/>
      <c r="D162" s="7"/>
      <c r="E162" s="7"/>
      <c r="F162" s="7"/>
      <c r="G162" s="7"/>
      <c r="H162" s="7"/>
      <c r="I162" s="7"/>
      <c r="J162" s="7"/>
      <c r="K162" s="7"/>
      <c r="L162" s="7"/>
      <c r="M162" s="7"/>
      <c r="N162" s="7"/>
      <c r="O162" s="7"/>
      <c r="P162" s="7"/>
      <c r="Q162" s="7"/>
      <c r="R162" s="7"/>
      <c r="S162" s="7"/>
      <c r="T162" s="7"/>
      <c r="U162" s="6"/>
    </row>
    <row r="163" spans="2:21" x14ac:dyDescent="0.2">
      <c r="B163" s="5"/>
      <c r="C163" s="7"/>
      <c r="D163" s="7"/>
      <c r="E163" s="7"/>
      <c r="F163" s="7"/>
      <c r="G163" s="7"/>
      <c r="H163" s="7"/>
      <c r="I163" s="7"/>
      <c r="J163" s="7"/>
      <c r="K163" s="7"/>
      <c r="L163" s="7"/>
      <c r="M163" s="7"/>
      <c r="N163" s="7"/>
      <c r="O163" s="7"/>
      <c r="P163" s="7"/>
      <c r="Q163" s="7"/>
      <c r="R163" s="7"/>
      <c r="S163" s="7"/>
      <c r="T163" s="7"/>
      <c r="U163" s="6"/>
    </row>
    <row r="164" spans="2:21" x14ac:dyDescent="0.2">
      <c r="B164" s="5"/>
      <c r="C164" s="7"/>
      <c r="D164" s="7"/>
      <c r="E164" s="7"/>
      <c r="F164" s="7"/>
      <c r="G164" s="7"/>
      <c r="H164" s="7"/>
      <c r="I164" s="7"/>
      <c r="J164" s="7"/>
      <c r="K164" s="7"/>
      <c r="L164" s="7"/>
      <c r="M164" s="7"/>
      <c r="N164" s="7"/>
      <c r="O164" s="7"/>
      <c r="P164" s="7"/>
      <c r="Q164" s="7"/>
      <c r="R164" s="7"/>
      <c r="S164" s="7"/>
      <c r="T164" s="7"/>
      <c r="U164" s="6"/>
    </row>
    <row r="165" spans="2:21" x14ac:dyDescent="0.2">
      <c r="B165" s="5"/>
      <c r="C165" s="7"/>
      <c r="D165" s="7"/>
      <c r="E165" s="7"/>
      <c r="F165" s="7"/>
      <c r="G165" s="7"/>
      <c r="H165" s="7"/>
      <c r="I165" s="7"/>
      <c r="J165" s="7"/>
      <c r="K165" s="7"/>
      <c r="L165" s="7"/>
      <c r="M165" s="7"/>
      <c r="N165" s="7"/>
      <c r="O165" s="7"/>
      <c r="P165" s="7"/>
      <c r="Q165" s="7"/>
      <c r="R165" s="7"/>
      <c r="S165" s="7"/>
      <c r="T165" s="7"/>
      <c r="U165" s="6"/>
    </row>
    <row r="166" spans="2:21" x14ac:dyDescent="0.2">
      <c r="B166" s="5"/>
      <c r="C166" s="7"/>
      <c r="D166" s="7"/>
      <c r="E166" s="7"/>
      <c r="F166" s="7"/>
      <c r="G166" s="7"/>
      <c r="H166" s="7"/>
      <c r="I166" s="7"/>
      <c r="J166" s="7"/>
      <c r="K166" s="7"/>
      <c r="L166" s="7"/>
      <c r="M166" s="7"/>
      <c r="N166" s="7"/>
      <c r="O166" s="7"/>
      <c r="P166" s="7"/>
      <c r="Q166" s="7"/>
      <c r="R166" s="7"/>
      <c r="S166" s="7"/>
      <c r="T166" s="7"/>
      <c r="U166" s="6"/>
    </row>
    <row r="167" spans="2:21" x14ac:dyDescent="0.2">
      <c r="B167" s="5"/>
      <c r="C167" s="7"/>
      <c r="D167" s="7"/>
      <c r="E167" s="7"/>
      <c r="F167" s="7"/>
      <c r="G167" s="7"/>
      <c r="H167" s="7"/>
      <c r="I167" s="7"/>
      <c r="J167" s="7"/>
      <c r="K167" s="7"/>
      <c r="L167" s="7"/>
      <c r="M167" s="7"/>
      <c r="N167" s="7"/>
      <c r="O167" s="7"/>
      <c r="P167" s="7"/>
      <c r="Q167" s="7"/>
      <c r="R167" s="7"/>
      <c r="S167" s="7"/>
      <c r="T167" s="7"/>
      <c r="U167" s="6"/>
    </row>
    <row r="168" spans="2:21" x14ac:dyDescent="0.2">
      <c r="B168" s="5"/>
      <c r="C168" s="7"/>
      <c r="D168" s="7"/>
      <c r="E168" s="7"/>
      <c r="F168" s="7"/>
      <c r="G168" s="7"/>
      <c r="H168" s="7"/>
      <c r="I168" s="7"/>
      <c r="J168" s="7"/>
      <c r="K168" s="7"/>
      <c r="L168" s="7"/>
      <c r="M168" s="7"/>
      <c r="N168" s="7"/>
      <c r="O168" s="7"/>
      <c r="P168" s="7"/>
      <c r="Q168" s="7"/>
      <c r="R168" s="7"/>
      <c r="S168" s="7"/>
      <c r="T168" s="7"/>
      <c r="U168" s="6"/>
    </row>
    <row r="169" spans="2:21" x14ac:dyDescent="0.2">
      <c r="B169" s="5"/>
      <c r="C169" s="7"/>
      <c r="D169" s="7"/>
      <c r="E169" s="7"/>
      <c r="F169" s="7"/>
      <c r="G169" s="7"/>
      <c r="H169" s="7"/>
      <c r="I169" s="7"/>
      <c r="J169" s="7"/>
      <c r="K169" s="7"/>
      <c r="L169" s="7"/>
      <c r="M169" s="7"/>
      <c r="N169" s="7"/>
      <c r="O169" s="7"/>
      <c r="P169" s="7"/>
      <c r="Q169" s="7"/>
      <c r="R169" s="7"/>
      <c r="S169" s="7"/>
      <c r="T169" s="7"/>
      <c r="U169" s="6"/>
    </row>
    <row r="170" spans="2:21" x14ac:dyDescent="0.2">
      <c r="B170" s="5"/>
      <c r="C170" s="7"/>
      <c r="D170" s="7"/>
      <c r="E170" s="7"/>
      <c r="F170" s="7"/>
      <c r="G170" s="7"/>
      <c r="H170" s="7"/>
      <c r="I170" s="7"/>
      <c r="J170" s="7"/>
      <c r="K170" s="7"/>
      <c r="L170" s="7"/>
      <c r="M170" s="7"/>
      <c r="N170" s="7"/>
      <c r="O170" s="7"/>
      <c r="P170" s="7"/>
      <c r="Q170" s="7"/>
      <c r="R170" s="7"/>
      <c r="S170" s="7"/>
      <c r="T170" s="7"/>
      <c r="U170" s="6"/>
    </row>
    <row r="171" spans="2:21" x14ac:dyDescent="0.2">
      <c r="B171" s="5"/>
      <c r="C171" s="7"/>
      <c r="D171" s="7"/>
      <c r="E171" s="7"/>
      <c r="F171" s="7"/>
      <c r="G171" s="7"/>
      <c r="H171" s="7"/>
      <c r="I171" s="7"/>
      <c r="J171" s="7"/>
      <c r="K171" s="7"/>
      <c r="L171" s="7"/>
      <c r="M171" s="7"/>
      <c r="N171" s="7"/>
      <c r="O171" s="7"/>
      <c r="P171" s="7"/>
      <c r="Q171" s="7"/>
      <c r="R171" s="7"/>
      <c r="S171" s="7"/>
      <c r="T171" s="7"/>
      <c r="U171" s="6"/>
    </row>
    <row r="172" spans="2:21" x14ac:dyDescent="0.2">
      <c r="B172" s="5"/>
      <c r="C172" s="7"/>
      <c r="D172" s="7"/>
      <c r="E172" s="7"/>
      <c r="F172" s="7"/>
      <c r="G172" s="7"/>
      <c r="H172" s="7"/>
      <c r="I172" s="7"/>
      <c r="J172" s="7"/>
      <c r="K172" s="7"/>
      <c r="L172" s="7"/>
      <c r="M172" s="7"/>
      <c r="N172" s="7"/>
      <c r="O172" s="7"/>
      <c r="P172" s="7"/>
      <c r="Q172" s="7"/>
      <c r="R172" s="7"/>
      <c r="S172" s="7"/>
      <c r="T172" s="7"/>
      <c r="U172" s="6"/>
    </row>
    <row r="173" spans="2:21" ht="15" thickBot="1" x14ac:dyDescent="0.25">
      <c r="B173" s="17"/>
      <c r="C173" s="18"/>
      <c r="D173" s="18"/>
      <c r="E173" s="18"/>
      <c r="F173" s="18"/>
      <c r="G173" s="18"/>
      <c r="H173" s="18"/>
      <c r="I173" s="18"/>
      <c r="J173" s="18"/>
      <c r="K173" s="18"/>
      <c r="L173" s="18"/>
      <c r="M173" s="18"/>
      <c r="N173" s="18"/>
      <c r="O173" s="18"/>
      <c r="P173" s="18"/>
      <c r="Q173" s="18"/>
      <c r="R173" s="18"/>
      <c r="S173" s="18"/>
      <c r="T173" s="18"/>
      <c r="U173" s="19"/>
    </row>
    <row r="174" spans="2:21" x14ac:dyDescent="0.2"/>
    <row r="175" spans="2:21" x14ac:dyDescent="0.2"/>
    <row r="176" spans="2:21" x14ac:dyDescent="0.2"/>
    <row r="177" spans="3:16" x14ac:dyDescent="0.2">
      <c r="C177" s="20"/>
      <c r="D177" s="21"/>
      <c r="E177" s="21"/>
      <c r="F177" s="21"/>
      <c r="O177" s="22"/>
      <c r="P177" s="23"/>
    </row>
    <row r="178" spans="3:16" x14ac:dyDescent="0.2">
      <c r="O178" s="22"/>
      <c r="P178" s="23"/>
    </row>
    <row r="179" spans="3:16" x14ac:dyDescent="0.2">
      <c r="O179" s="22"/>
      <c r="P179" s="23"/>
    </row>
    <row r="180" spans="3:16" x14ac:dyDescent="0.2"/>
    <row r="181" spans="3:16" ht="18" x14ac:dyDescent="0.25">
      <c r="K181" s="191" t="s">
        <v>16</v>
      </c>
      <c r="L181" s="191"/>
    </row>
    <row r="182" spans="3:16" x14ac:dyDescent="0.2"/>
    <row r="183" spans="3:16" x14ac:dyDescent="0.2"/>
    <row r="184" spans="3:16" x14ac:dyDescent="0.2"/>
    <row r="185" spans="3:16" x14ac:dyDescent="0.2"/>
    <row r="186" spans="3:16" x14ac:dyDescent="0.2"/>
    <row r="187" spans="3:16" x14ac:dyDescent="0.2"/>
    <row r="188" spans="3:16" x14ac:dyDescent="0.2"/>
    <row r="189" spans="3:16" x14ac:dyDescent="0.2"/>
    <row r="190" spans="3:16" x14ac:dyDescent="0.2"/>
  </sheetData>
  <mergeCells count="12">
    <mergeCell ref="K102:N102"/>
    <mergeCell ref="K126:N126"/>
    <mergeCell ref="K127:N127"/>
    <mergeCell ref="K150:N150"/>
    <mergeCell ref="K151:N151"/>
    <mergeCell ref="K181:L181"/>
    <mergeCell ref="C3:T3"/>
    <mergeCell ref="K51:N51"/>
    <mergeCell ref="J52:O52"/>
    <mergeCell ref="K76:N76"/>
    <mergeCell ref="J77:O77"/>
    <mergeCell ref="K101:N10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90"/>
  <sheetViews>
    <sheetView showGridLines="0" zoomScale="80" zoomScaleNormal="80" workbookViewId="0">
      <selection activeCell="D18" sqref="D18"/>
    </sheetView>
  </sheetViews>
  <sheetFormatPr baseColWidth="10" defaultColWidth="0" defaultRowHeight="14.25" customHeight="1" zeroHeight="1" x14ac:dyDescent="0.2"/>
  <cols>
    <col min="1" max="1" width="0.85546875" style="1" customWidth="1"/>
    <col min="2" max="2" width="1.7109375" style="1" customWidth="1"/>
    <col min="3" max="20" width="11.42578125" style="1" customWidth="1"/>
    <col min="21" max="21" width="1" style="1" customWidth="1"/>
    <col min="22" max="22" width="0.5703125" style="1" customWidth="1"/>
    <col min="23" max="16384" width="11.42578125" style="1" hidden="1"/>
  </cols>
  <sheetData>
    <row r="1" spans="2:21" ht="8.25" customHeight="1" thickBot="1" x14ac:dyDescent="0.25"/>
    <row r="2" spans="2:21" ht="104.25" customHeight="1" x14ac:dyDescent="0.2">
      <c r="B2" s="2"/>
      <c r="C2" s="3"/>
      <c r="D2" s="3"/>
      <c r="E2" s="3"/>
      <c r="F2" s="3"/>
      <c r="G2" s="3"/>
      <c r="H2" s="3"/>
      <c r="I2" s="3"/>
      <c r="J2" s="3"/>
      <c r="K2" s="3"/>
      <c r="L2" s="3"/>
      <c r="M2" s="3"/>
      <c r="N2" s="3"/>
      <c r="O2" s="3"/>
      <c r="P2" s="3"/>
      <c r="Q2" s="3"/>
      <c r="R2" s="3"/>
      <c r="S2" s="3"/>
      <c r="T2" s="3"/>
      <c r="U2" s="4"/>
    </row>
    <row r="3" spans="2:21" ht="30" customHeight="1" x14ac:dyDescent="0.2">
      <c r="B3" s="5"/>
      <c r="C3" s="192" t="s">
        <v>0</v>
      </c>
      <c r="D3" s="192"/>
      <c r="E3" s="192"/>
      <c r="F3" s="192"/>
      <c r="G3" s="192"/>
      <c r="H3" s="192"/>
      <c r="I3" s="192"/>
      <c r="J3" s="192"/>
      <c r="K3" s="192"/>
      <c r="L3" s="192"/>
      <c r="M3" s="192"/>
      <c r="N3" s="192"/>
      <c r="O3" s="192"/>
      <c r="P3" s="192"/>
      <c r="Q3" s="192"/>
      <c r="R3" s="192"/>
      <c r="S3" s="192"/>
      <c r="T3" s="192"/>
      <c r="U3" s="6"/>
    </row>
    <row r="4" spans="2:21" ht="6.75" customHeight="1" x14ac:dyDescent="0.2">
      <c r="B4" s="5"/>
      <c r="C4" s="7"/>
      <c r="D4" s="7"/>
      <c r="E4" s="7"/>
      <c r="F4" s="7"/>
      <c r="G4" s="7"/>
      <c r="H4" s="7"/>
      <c r="I4" s="7"/>
      <c r="J4" s="7"/>
      <c r="K4" s="7"/>
      <c r="L4" s="7"/>
      <c r="M4" s="7"/>
      <c r="N4" s="7"/>
      <c r="O4" s="7"/>
      <c r="P4" s="7"/>
      <c r="Q4" s="7"/>
      <c r="R4" s="7"/>
      <c r="S4" s="7"/>
      <c r="T4" s="7"/>
      <c r="U4" s="6"/>
    </row>
    <row r="5" spans="2:21" x14ac:dyDescent="0.2">
      <c r="B5" s="5"/>
      <c r="C5" s="7"/>
      <c r="D5" s="7"/>
      <c r="E5" s="7"/>
      <c r="F5" s="7"/>
      <c r="G5" s="7"/>
      <c r="H5" s="7"/>
      <c r="I5" s="7"/>
      <c r="J5" s="7"/>
      <c r="K5" s="7"/>
      <c r="L5" s="7"/>
      <c r="M5" s="7"/>
      <c r="N5" s="7"/>
      <c r="O5" s="7"/>
      <c r="P5" s="7"/>
      <c r="Q5" s="7"/>
      <c r="R5" s="7"/>
      <c r="S5" s="7"/>
      <c r="T5" s="7"/>
      <c r="U5" s="6"/>
    </row>
    <row r="6" spans="2:21" ht="18" customHeight="1" x14ac:dyDescent="0.25">
      <c r="B6" s="5"/>
      <c r="C6" s="8" t="s">
        <v>1</v>
      </c>
      <c r="D6" s="9"/>
      <c r="E6" s="10"/>
      <c r="F6" s="10"/>
      <c r="G6" s="10"/>
      <c r="H6" s="10"/>
      <c r="I6" s="9"/>
      <c r="J6" s="9"/>
      <c r="K6" s="9"/>
      <c r="L6" s="10"/>
      <c r="M6" s="10"/>
      <c r="N6" s="10"/>
      <c r="O6" s="10"/>
      <c r="P6" s="10"/>
      <c r="Q6" s="10"/>
      <c r="R6" s="10"/>
      <c r="S6" s="10"/>
      <c r="T6" s="10"/>
      <c r="U6" s="6"/>
    </row>
    <row r="7" spans="2:21" x14ac:dyDescent="0.2">
      <c r="B7" s="5"/>
      <c r="E7" s="7"/>
      <c r="F7" s="7"/>
      <c r="G7" s="7"/>
      <c r="H7" s="7"/>
      <c r="L7" s="7"/>
      <c r="M7" s="7"/>
      <c r="N7" s="7"/>
      <c r="O7" s="7"/>
      <c r="P7" s="7"/>
      <c r="Q7" s="7"/>
      <c r="R7" s="7"/>
      <c r="S7" s="7"/>
      <c r="T7" s="7"/>
      <c r="U7" s="6"/>
    </row>
    <row r="8" spans="2:21" x14ac:dyDescent="0.2">
      <c r="B8" s="5"/>
      <c r="E8" s="7"/>
      <c r="F8" s="7"/>
      <c r="G8" s="7"/>
      <c r="H8" s="7"/>
      <c r="L8" s="7"/>
      <c r="M8" s="7"/>
      <c r="N8" s="7"/>
      <c r="O8" s="7"/>
      <c r="P8" s="7"/>
      <c r="Q8" s="7"/>
      <c r="R8" s="7"/>
      <c r="S8" s="7"/>
      <c r="T8" s="7"/>
      <c r="U8" s="6"/>
    </row>
    <row r="9" spans="2:21" x14ac:dyDescent="0.2">
      <c r="B9" s="5"/>
      <c r="E9" s="7"/>
      <c r="F9" s="7"/>
      <c r="G9" s="7"/>
      <c r="H9" s="7"/>
      <c r="I9" s="7"/>
      <c r="L9" s="7"/>
      <c r="M9" s="7"/>
      <c r="N9" s="7"/>
      <c r="O9" s="7"/>
      <c r="P9" s="7"/>
      <c r="Q9" s="7"/>
      <c r="R9" s="7"/>
      <c r="S9" s="7"/>
      <c r="T9" s="7"/>
      <c r="U9" s="6"/>
    </row>
    <row r="10" spans="2:21" x14ac:dyDescent="0.2">
      <c r="B10" s="5"/>
      <c r="C10" s="7"/>
      <c r="D10" s="7"/>
      <c r="E10" s="7"/>
      <c r="F10" s="7"/>
      <c r="G10" s="7"/>
      <c r="H10" s="7"/>
      <c r="J10" s="7"/>
      <c r="K10" s="7"/>
      <c r="L10" s="7"/>
      <c r="M10" s="7"/>
      <c r="N10" s="7"/>
      <c r="O10" s="7"/>
      <c r="P10" s="7"/>
      <c r="Q10" s="7"/>
      <c r="R10" s="7"/>
      <c r="S10" s="7"/>
      <c r="T10" s="7"/>
      <c r="U10" s="6"/>
    </row>
    <row r="11" spans="2:21" x14ac:dyDescent="0.2">
      <c r="B11" s="5"/>
      <c r="C11" s="7"/>
      <c r="D11" s="7"/>
      <c r="E11" s="7"/>
      <c r="F11" s="7"/>
      <c r="G11" s="7"/>
      <c r="H11" s="7"/>
      <c r="I11" s="7"/>
      <c r="J11" s="7" t="s">
        <v>2</v>
      </c>
      <c r="K11" s="7" t="s">
        <v>3</v>
      </c>
      <c r="L11" s="7"/>
      <c r="M11" s="7"/>
      <c r="N11" s="7"/>
      <c r="O11" s="7"/>
      <c r="P11" s="7"/>
      <c r="Q11" s="7"/>
      <c r="R11" s="7"/>
      <c r="S11" s="7"/>
      <c r="T11" s="7"/>
      <c r="U11" s="6"/>
    </row>
    <row r="12" spans="2:21" x14ac:dyDescent="0.2">
      <c r="B12" s="5"/>
      <c r="C12" s="7"/>
      <c r="D12" s="7"/>
      <c r="E12" s="7"/>
      <c r="F12" s="7"/>
      <c r="G12" s="7"/>
      <c r="H12" s="7"/>
      <c r="I12" s="7" t="s">
        <v>116</v>
      </c>
      <c r="J12" s="7">
        <v>100</v>
      </c>
      <c r="K12" s="11">
        <v>80.756302521008408</v>
      </c>
      <c r="L12" s="7"/>
      <c r="M12" s="7"/>
      <c r="N12" s="7"/>
      <c r="O12" s="7"/>
      <c r="P12" s="7"/>
      <c r="Q12" s="7"/>
      <c r="R12" s="7"/>
      <c r="S12" s="7"/>
      <c r="T12" s="7"/>
      <c r="U12" s="6"/>
    </row>
    <row r="13" spans="2:21" x14ac:dyDescent="0.2">
      <c r="B13" s="5"/>
      <c r="C13" s="7"/>
      <c r="D13" s="7"/>
      <c r="E13" s="7"/>
      <c r="F13" s="7"/>
      <c r="G13" s="7"/>
      <c r="H13" s="7"/>
      <c r="I13" s="7"/>
      <c r="K13" s="7"/>
      <c r="L13" s="7"/>
      <c r="M13" s="7"/>
      <c r="N13" s="7"/>
      <c r="O13" s="7"/>
      <c r="P13" s="7"/>
      <c r="Q13" s="7"/>
      <c r="R13" s="7"/>
      <c r="S13" s="7"/>
      <c r="T13" s="7"/>
      <c r="U13" s="6"/>
    </row>
    <row r="14" spans="2:21" x14ac:dyDescent="0.2">
      <c r="B14" s="5"/>
      <c r="C14" s="7"/>
      <c r="D14" s="7"/>
      <c r="E14" s="7"/>
      <c r="F14" s="7"/>
      <c r="G14" s="7"/>
      <c r="H14" s="7"/>
      <c r="I14" s="7"/>
      <c r="J14" s="7"/>
      <c r="K14" s="7"/>
      <c r="L14" s="7"/>
      <c r="M14" s="7"/>
      <c r="N14" s="7"/>
      <c r="O14" s="7"/>
      <c r="P14" s="7"/>
      <c r="Q14" s="7"/>
      <c r="R14" s="7"/>
      <c r="S14" s="7"/>
      <c r="T14" s="7"/>
      <c r="U14" s="6"/>
    </row>
    <row r="15" spans="2:21" x14ac:dyDescent="0.2">
      <c r="B15" s="5"/>
      <c r="C15" s="7"/>
      <c r="D15" s="7"/>
      <c r="E15" s="7"/>
      <c r="F15" s="7"/>
      <c r="G15" s="7"/>
      <c r="H15" s="7"/>
      <c r="I15" s="7"/>
      <c r="J15" s="7"/>
      <c r="K15" s="7"/>
      <c r="L15" s="7"/>
      <c r="M15" s="7"/>
      <c r="N15" s="7"/>
      <c r="O15" s="7"/>
      <c r="P15" s="7"/>
      <c r="Q15" s="7"/>
      <c r="R15" s="7"/>
      <c r="S15" s="7"/>
      <c r="T15" s="7"/>
      <c r="U15" s="6"/>
    </row>
    <row r="16" spans="2:21" x14ac:dyDescent="0.2">
      <c r="B16" s="5"/>
      <c r="C16" s="7"/>
      <c r="D16" s="7"/>
      <c r="E16" s="7"/>
      <c r="F16" s="7"/>
      <c r="G16" s="7"/>
      <c r="H16" s="7"/>
      <c r="I16" s="7"/>
      <c r="J16" s="7"/>
      <c r="K16" s="7"/>
      <c r="L16" s="7"/>
      <c r="M16" s="7"/>
      <c r="N16" s="7"/>
      <c r="O16" s="7"/>
      <c r="P16" s="7"/>
      <c r="Q16" s="7"/>
      <c r="R16" s="7"/>
      <c r="S16" s="7"/>
      <c r="T16" s="7"/>
      <c r="U16" s="6"/>
    </row>
    <row r="17" spans="2:21" x14ac:dyDescent="0.2">
      <c r="B17" s="5"/>
      <c r="C17" s="7"/>
      <c r="D17" s="7"/>
      <c r="E17" s="7"/>
      <c r="F17" s="7"/>
      <c r="G17" s="7"/>
      <c r="H17" s="7"/>
      <c r="I17" s="7"/>
      <c r="J17" s="7"/>
      <c r="K17" s="7"/>
      <c r="L17" s="7"/>
      <c r="M17" s="7"/>
      <c r="N17" s="7"/>
      <c r="O17" s="7"/>
      <c r="P17" s="7"/>
      <c r="Q17" s="7"/>
      <c r="R17" s="7"/>
      <c r="S17" s="7"/>
      <c r="T17" s="7"/>
      <c r="U17" s="6"/>
    </row>
    <row r="18" spans="2:21" x14ac:dyDescent="0.2">
      <c r="B18" s="5"/>
      <c r="C18" s="7"/>
      <c r="D18" s="7"/>
      <c r="E18" s="7"/>
      <c r="F18" s="7"/>
      <c r="G18" s="7"/>
      <c r="H18" s="7"/>
      <c r="I18" s="7"/>
      <c r="J18" s="7"/>
      <c r="K18" s="7"/>
      <c r="L18" s="7"/>
      <c r="M18" s="7"/>
      <c r="N18" s="7"/>
      <c r="O18" s="7"/>
      <c r="P18" s="7"/>
      <c r="Q18" s="7"/>
      <c r="R18" s="7"/>
      <c r="S18" s="7"/>
      <c r="T18" s="7"/>
      <c r="U18" s="6"/>
    </row>
    <row r="19" spans="2:21" x14ac:dyDescent="0.2">
      <c r="B19" s="5"/>
      <c r="C19" s="7"/>
      <c r="D19" s="7"/>
      <c r="E19" s="7"/>
      <c r="F19" s="7"/>
      <c r="G19" s="7"/>
      <c r="H19" s="7"/>
      <c r="I19" s="7"/>
      <c r="J19" s="7"/>
      <c r="K19" s="7"/>
      <c r="L19" s="7"/>
      <c r="M19" s="7"/>
      <c r="N19" s="7"/>
      <c r="O19" s="7"/>
      <c r="P19" s="7"/>
      <c r="Q19" s="7"/>
      <c r="R19" s="7"/>
      <c r="S19" s="7"/>
      <c r="T19" s="7"/>
      <c r="U19" s="6"/>
    </row>
    <row r="20" spans="2:21" x14ac:dyDescent="0.2">
      <c r="B20" s="5"/>
      <c r="C20" s="7"/>
      <c r="D20" s="7"/>
      <c r="E20" s="7"/>
      <c r="F20" s="7"/>
      <c r="G20" s="7"/>
      <c r="H20" s="7"/>
      <c r="I20" s="7"/>
      <c r="J20" s="7"/>
      <c r="K20" s="7"/>
      <c r="L20" s="7"/>
      <c r="M20" s="7"/>
      <c r="N20" s="7"/>
      <c r="O20" s="7"/>
      <c r="P20" s="7"/>
      <c r="Q20" s="7"/>
      <c r="R20" s="7"/>
      <c r="S20" s="7"/>
      <c r="T20" s="7"/>
      <c r="U20" s="6"/>
    </row>
    <row r="21" spans="2:21" x14ac:dyDescent="0.2">
      <c r="B21" s="5"/>
      <c r="C21" s="7"/>
      <c r="D21" s="7"/>
      <c r="E21" s="7"/>
      <c r="F21" s="7"/>
      <c r="G21" s="7"/>
      <c r="H21" s="7"/>
      <c r="I21" s="7"/>
      <c r="J21" s="7"/>
      <c r="K21" s="7"/>
      <c r="L21" s="7"/>
      <c r="M21" s="7"/>
      <c r="N21" s="7"/>
      <c r="O21" s="7"/>
      <c r="P21" s="7"/>
      <c r="Q21" s="7"/>
      <c r="R21" s="7"/>
      <c r="S21" s="7"/>
      <c r="T21" s="7"/>
      <c r="U21" s="6"/>
    </row>
    <row r="22" spans="2:21" x14ac:dyDescent="0.2">
      <c r="B22" s="5"/>
      <c r="C22" s="7"/>
      <c r="D22" s="7"/>
      <c r="E22" s="7"/>
      <c r="F22" s="7"/>
      <c r="G22" s="7"/>
      <c r="H22" s="7"/>
      <c r="I22" s="7"/>
      <c r="J22" s="7"/>
      <c r="K22" s="7"/>
      <c r="L22" s="7"/>
      <c r="M22" s="7"/>
      <c r="N22" s="7"/>
      <c r="O22" s="7"/>
      <c r="P22" s="7"/>
      <c r="Q22" s="7"/>
      <c r="R22" s="7"/>
      <c r="S22" s="7"/>
      <c r="T22" s="7"/>
      <c r="U22" s="6"/>
    </row>
    <row r="23" spans="2:21" x14ac:dyDescent="0.2">
      <c r="B23" s="5"/>
      <c r="C23" s="7"/>
      <c r="D23" s="7"/>
      <c r="E23" s="7"/>
      <c r="F23" s="7"/>
      <c r="G23" s="7"/>
      <c r="H23" s="7"/>
      <c r="I23" s="7"/>
      <c r="J23" s="7"/>
      <c r="K23" s="7"/>
      <c r="L23" s="7"/>
      <c r="M23" s="7"/>
      <c r="N23" s="7"/>
      <c r="O23" s="7"/>
      <c r="P23" s="7"/>
      <c r="Q23" s="7"/>
      <c r="R23" s="7"/>
      <c r="S23" s="7"/>
      <c r="T23" s="7"/>
      <c r="U23" s="6"/>
    </row>
    <row r="24" spans="2:21" x14ac:dyDescent="0.2">
      <c r="B24" s="5"/>
      <c r="C24" s="7"/>
      <c r="D24" s="7"/>
      <c r="E24" s="7"/>
      <c r="F24" s="7"/>
      <c r="G24" s="7"/>
      <c r="H24" s="7"/>
      <c r="I24" s="7"/>
      <c r="J24" s="7"/>
      <c r="K24" s="7"/>
      <c r="L24" s="7"/>
      <c r="M24" s="7"/>
      <c r="N24" s="7"/>
      <c r="O24" s="7"/>
      <c r="P24" s="7"/>
      <c r="Q24" s="7"/>
      <c r="R24" s="7"/>
      <c r="S24" s="7"/>
      <c r="T24" s="7"/>
      <c r="U24" s="6"/>
    </row>
    <row r="25" spans="2:21" x14ac:dyDescent="0.2">
      <c r="B25" s="5"/>
      <c r="C25" s="7"/>
      <c r="D25" s="7"/>
      <c r="E25" s="7"/>
      <c r="F25" s="7"/>
      <c r="G25" s="7"/>
      <c r="H25" s="7"/>
      <c r="I25" s="7"/>
      <c r="J25" s="7"/>
      <c r="K25" s="7"/>
      <c r="L25" s="7"/>
      <c r="M25" s="7"/>
      <c r="N25" s="7"/>
      <c r="O25" s="7"/>
      <c r="P25" s="7"/>
      <c r="Q25" s="7"/>
      <c r="R25" s="7"/>
      <c r="S25" s="7"/>
      <c r="T25" s="7"/>
      <c r="U25" s="6"/>
    </row>
    <row r="26" spans="2:21" x14ac:dyDescent="0.2">
      <c r="B26" s="5"/>
      <c r="C26" s="7"/>
      <c r="D26" s="7"/>
      <c r="E26" s="7"/>
      <c r="F26" s="7"/>
      <c r="G26" s="7"/>
      <c r="H26" s="7"/>
      <c r="I26" s="7"/>
      <c r="J26" s="7"/>
      <c r="K26" s="7"/>
      <c r="L26" s="7"/>
      <c r="M26" s="7"/>
      <c r="N26" s="7"/>
      <c r="O26" s="7"/>
      <c r="P26" s="7"/>
      <c r="Q26" s="7"/>
      <c r="R26" s="7"/>
      <c r="S26" s="7"/>
      <c r="T26" s="7"/>
      <c r="U26" s="6"/>
    </row>
    <row r="27" spans="2:21" x14ac:dyDescent="0.2">
      <c r="B27" s="5"/>
      <c r="C27" s="7"/>
      <c r="D27" s="7"/>
      <c r="E27" s="7"/>
      <c r="F27" s="7"/>
      <c r="G27" s="7"/>
      <c r="H27" s="7"/>
      <c r="I27" s="7"/>
      <c r="J27" s="7"/>
      <c r="K27" s="7"/>
      <c r="L27" s="7"/>
      <c r="M27" s="7"/>
      <c r="N27" s="7"/>
      <c r="O27" s="7"/>
      <c r="P27" s="7"/>
      <c r="Q27" s="7"/>
      <c r="R27" s="7"/>
      <c r="S27" s="7"/>
      <c r="T27" s="7"/>
      <c r="U27" s="6"/>
    </row>
    <row r="28" spans="2:21" ht="18" customHeight="1" x14ac:dyDescent="0.25">
      <c r="B28" s="5"/>
      <c r="C28" s="8" t="s">
        <v>4</v>
      </c>
      <c r="D28" s="9"/>
      <c r="E28" s="10"/>
      <c r="F28" s="10"/>
      <c r="G28" s="10"/>
      <c r="H28" s="10"/>
      <c r="I28" s="9"/>
      <c r="J28" s="9"/>
      <c r="K28" s="9"/>
      <c r="L28" s="10"/>
      <c r="M28" s="10"/>
      <c r="N28" s="10"/>
      <c r="O28" s="10"/>
      <c r="P28" s="10"/>
      <c r="Q28" s="10"/>
      <c r="R28" s="10"/>
      <c r="S28" s="10"/>
      <c r="T28" s="10"/>
      <c r="U28" s="6"/>
    </row>
    <row r="29" spans="2:21" x14ac:dyDescent="0.2">
      <c r="B29" s="5"/>
      <c r="F29" s="7"/>
      <c r="G29" s="7"/>
      <c r="H29" s="7"/>
      <c r="I29" s="7"/>
      <c r="J29" s="7"/>
      <c r="K29" s="7"/>
      <c r="L29" s="7"/>
      <c r="M29" s="7"/>
      <c r="N29" s="7"/>
      <c r="O29" s="7"/>
      <c r="P29" s="7"/>
      <c r="Q29" s="7"/>
      <c r="R29" s="7"/>
      <c r="S29" s="7"/>
      <c r="T29" s="7"/>
      <c r="U29" s="6"/>
    </row>
    <row r="30" spans="2:21" x14ac:dyDescent="0.2">
      <c r="B30" s="5"/>
      <c r="F30" s="7"/>
      <c r="G30" s="7"/>
      <c r="H30" s="7"/>
      <c r="I30" s="7"/>
      <c r="J30" s="7"/>
      <c r="K30" s="7"/>
      <c r="L30" s="7"/>
      <c r="M30" s="7"/>
      <c r="N30" s="7"/>
      <c r="O30" s="7"/>
      <c r="P30" s="7"/>
      <c r="Q30" s="7"/>
      <c r="R30" s="7"/>
      <c r="S30" s="7"/>
      <c r="T30" s="7"/>
      <c r="U30" s="6"/>
    </row>
    <row r="31" spans="2:21" x14ac:dyDescent="0.2">
      <c r="B31" s="5"/>
      <c r="F31" s="7"/>
      <c r="G31" s="7"/>
      <c r="H31" s="7"/>
      <c r="I31" s="7"/>
      <c r="J31" s="7"/>
      <c r="K31" s="7"/>
      <c r="L31" s="7"/>
      <c r="M31" s="7"/>
      <c r="N31" s="7"/>
      <c r="O31" s="7"/>
      <c r="P31" s="7"/>
      <c r="Q31" s="7"/>
      <c r="R31" s="7"/>
      <c r="S31" s="7"/>
      <c r="T31" s="7"/>
      <c r="U31" s="6"/>
    </row>
    <row r="32" spans="2:21" x14ac:dyDescent="0.2">
      <c r="B32" s="5"/>
      <c r="C32" s="7"/>
      <c r="D32" s="7"/>
      <c r="E32" s="7"/>
      <c r="F32" s="7"/>
      <c r="G32" s="7"/>
      <c r="H32" s="7"/>
      <c r="I32" s="7"/>
      <c r="J32" s="7"/>
      <c r="K32" s="7"/>
      <c r="L32" s="7"/>
      <c r="M32" s="7"/>
      <c r="N32" s="7"/>
      <c r="O32" s="7"/>
      <c r="P32" s="7"/>
      <c r="Q32" s="7"/>
      <c r="R32" s="7"/>
      <c r="S32" s="7"/>
      <c r="T32" s="7"/>
      <c r="U32" s="6"/>
    </row>
    <row r="33" spans="2:21" x14ac:dyDescent="0.2">
      <c r="B33" s="5"/>
      <c r="C33" s="7"/>
      <c r="D33" s="7"/>
      <c r="E33" s="7"/>
      <c r="F33" s="7"/>
      <c r="G33" s="7"/>
      <c r="H33" s="7"/>
      <c r="I33" s="7"/>
      <c r="J33" s="7" t="s">
        <v>5</v>
      </c>
      <c r="K33" s="7" t="s">
        <v>6</v>
      </c>
      <c r="L33" s="7" t="s">
        <v>7</v>
      </c>
      <c r="M33" s="7"/>
      <c r="N33" s="7"/>
      <c r="O33" s="7"/>
      <c r="P33" s="7"/>
      <c r="Q33" s="7"/>
      <c r="R33" s="7"/>
      <c r="S33" s="7"/>
      <c r="T33" s="7"/>
      <c r="U33" s="6"/>
    </row>
    <row r="34" spans="2:21" x14ac:dyDescent="0.2">
      <c r="B34" s="5"/>
      <c r="C34" s="7"/>
      <c r="D34" s="7"/>
      <c r="E34" s="7"/>
      <c r="F34" s="7"/>
      <c r="G34" s="7"/>
      <c r="H34" s="7"/>
      <c r="I34" s="7"/>
      <c r="J34" s="7" t="s">
        <v>117</v>
      </c>
      <c r="K34" s="7">
        <v>100</v>
      </c>
      <c r="L34" s="11">
        <v>80.8</v>
      </c>
      <c r="M34" s="7"/>
      <c r="N34" s="7"/>
      <c r="O34" s="7"/>
      <c r="P34" s="7"/>
      <c r="Q34" s="7"/>
      <c r="R34" s="7"/>
      <c r="S34" s="7"/>
      <c r="T34" s="7"/>
      <c r="U34" s="6"/>
    </row>
    <row r="35" spans="2:21" x14ac:dyDescent="0.2">
      <c r="B35" s="5"/>
      <c r="C35" s="7"/>
      <c r="D35" s="7"/>
      <c r="E35" s="7"/>
      <c r="F35" s="7"/>
      <c r="G35" s="7"/>
      <c r="H35" s="7"/>
      <c r="I35" s="7"/>
      <c r="J35" s="7" t="s">
        <v>118</v>
      </c>
      <c r="K35" s="7">
        <v>100</v>
      </c>
      <c r="L35" s="11">
        <v>83.571428571428569</v>
      </c>
      <c r="M35" s="7"/>
      <c r="N35" s="7"/>
      <c r="O35" s="7"/>
      <c r="P35" s="7"/>
      <c r="Q35" s="7"/>
      <c r="R35" s="7"/>
      <c r="S35" s="7"/>
      <c r="T35" s="7"/>
      <c r="U35" s="6"/>
    </row>
    <row r="36" spans="2:21" x14ac:dyDescent="0.2">
      <c r="B36" s="5"/>
      <c r="C36" s="7"/>
      <c r="D36" s="7"/>
      <c r="E36" s="7"/>
      <c r="F36" s="7"/>
      <c r="G36" s="7"/>
      <c r="H36" s="7"/>
      <c r="I36" s="7"/>
      <c r="J36" s="7" t="s">
        <v>119</v>
      </c>
      <c r="K36" s="7">
        <v>100</v>
      </c>
      <c r="L36" s="11">
        <v>79.565217391304344</v>
      </c>
      <c r="M36" s="12"/>
      <c r="N36" s="7"/>
      <c r="O36" s="7"/>
      <c r="P36" s="7"/>
      <c r="Q36" s="7"/>
      <c r="R36" s="7"/>
      <c r="S36" s="7"/>
      <c r="T36" s="7"/>
      <c r="U36" s="6"/>
    </row>
    <row r="37" spans="2:21" x14ac:dyDescent="0.2">
      <c r="B37" s="5"/>
      <c r="C37" s="7"/>
      <c r="D37" s="7"/>
      <c r="E37" s="7"/>
      <c r="F37" s="7"/>
      <c r="G37" s="7"/>
      <c r="H37" s="7"/>
      <c r="I37" s="7"/>
      <c r="J37" s="7" t="s">
        <v>120</v>
      </c>
      <c r="K37" s="7">
        <v>100</v>
      </c>
      <c r="L37" s="11">
        <v>78</v>
      </c>
      <c r="M37" s="12"/>
      <c r="N37" s="7"/>
      <c r="O37" s="7"/>
      <c r="P37" s="7"/>
      <c r="Q37" s="7"/>
      <c r="R37" s="7"/>
      <c r="S37" s="7"/>
      <c r="T37" s="7"/>
      <c r="U37" s="6"/>
    </row>
    <row r="38" spans="2:21" x14ac:dyDescent="0.2">
      <c r="B38" s="5"/>
      <c r="C38" s="7"/>
      <c r="D38" s="7"/>
      <c r="E38" s="7"/>
      <c r="F38" s="7"/>
      <c r="G38" s="7"/>
      <c r="H38" s="7"/>
      <c r="I38" s="7"/>
      <c r="J38" s="7" t="s">
        <v>121</v>
      </c>
      <c r="K38" s="7">
        <v>100</v>
      </c>
      <c r="L38" s="11">
        <v>80.869565217391298</v>
      </c>
      <c r="M38" s="12"/>
      <c r="N38" s="7"/>
      <c r="O38" s="7"/>
      <c r="P38" s="7"/>
      <c r="Q38" s="7"/>
      <c r="R38" s="7"/>
      <c r="S38" s="7"/>
      <c r="T38" s="7"/>
      <c r="U38" s="6"/>
    </row>
    <row r="39" spans="2:21" x14ac:dyDescent="0.2">
      <c r="B39" s="5"/>
      <c r="C39" s="7"/>
      <c r="D39" s="7"/>
      <c r="E39" s="7"/>
      <c r="F39" s="7"/>
      <c r="G39" s="7"/>
      <c r="H39" s="7"/>
      <c r="I39" s="7"/>
      <c r="J39" s="7"/>
      <c r="K39" s="7"/>
      <c r="L39" s="7"/>
      <c r="M39" s="12"/>
      <c r="N39" s="7"/>
      <c r="O39" s="7"/>
      <c r="P39" s="7"/>
      <c r="Q39" s="7"/>
      <c r="R39" s="7"/>
      <c r="S39" s="7"/>
      <c r="T39" s="7"/>
      <c r="U39" s="6"/>
    </row>
    <row r="40" spans="2:21" x14ac:dyDescent="0.2">
      <c r="B40" s="5"/>
      <c r="C40" s="7"/>
      <c r="D40" s="7"/>
      <c r="E40" s="7"/>
      <c r="F40" s="7"/>
      <c r="G40" s="7"/>
      <c r="H40" s="7"/>
      <c r="I40" s="7"/>
      <c r="J40" s="7"/>
      <c r="K40" s="7"/>
      <c r="L40" s="7"/>
      <c r="M40" s="12"/>
      <c r="N40" s="7"/>
      <c r="O40" s="7"/>
      <c r="P40" s="7"/>
      <c r="Q40" s="7"/>
      <c r="R40" s="7"/>
      <c r="S40" s="7"/>
      <c r="T40" s="7"/>
      <c r="U40" s="6"/>
    </row>
    <row r="41" spans="2:21" x14ac:dyDescent="0.2">
      <c r="B41" s="5"/>
      <c r="C41" s="7"/>
      <c r="D41" s="7"/>
      <c r="E41" s="7"/>
      <c r="F41" s="7"/>
      <c r="G41" s="7"/>
      <c r="H41" s="7"/>
      <c r="I41" s="7"/>
      <c r="J41" s="7"/>
      <c r="K41" s="7"/>
      <c r="L41" s="7"/>
      <c r="M41" s="7"/>
      <c r="N41" s="7"/>
      <c r="O41" s="7"/>
      <c r="P41" s="7"/>
      <c r="Q41" s="7"/>
      <c r="R41" s="7"/>
      <c r="S41" s="7"/>
      <c r="T41" s="7"/>
      <c r="U41" s="6"/>
    </row>
    <row r="42" spans="2:21" x14ac:dyDescent="0.2">
      <c r="B42" s="5"/>
      <c r="C42" s="7"/>
      <c r="D42" s="7"/>
      <c r="E42" s="7"/>
      <c r="F42" s="7"/>
      <c r="G42" s="7"/>
      <c r="H42" s="7"/>
      <c r="I42" s="7"/>
      <c r="J42" s="7"/>
      <c r="K42" s="7"/>
      <c r="L42" s="7"/>
      <c r="M42" s="12"/>
      <c r="N42" s="7"/>
      <c r="O42" s="7"/>
      <c r="P42" s="7"/>
      <c r="Q42" s="7"/>
      <c r="R42" s="7"/>
      <c r="S42" s="7"/>
      <c r="T42" s="7"/>
      <c r="U42" s="6"/>
    </row>
    <row r="43" spans="2:21" x14ac:dyDescent="0.2">
      <c r="B43" s="5"/>
      <c r="C43" s="7"/>
      <c r="D43" s="7"/>
      <c r="E43" s="7"/>
      <c r="F43" s="7"/>
      <c r="G43" s="7"/>
      <c r="H43" s="7"/>
      <c r="I43" s="7"/>
      <c r="J43" s="7"/>
      <c r="K43" s="7"/>
      <c r="L43" s="7"/>
      <c r="M43" s="12"/>
      <c r="N43" s="7"/>
      <c r="O43" s="7"/>
      <c r="P43" s="7"/>
      <c r="Q43" s="7"/>
      <c r="R43" s="7"/>
      <c r="S43" s="7"/>
      <c r="T43" s="7"/>
      <c r="U43" s="6"/>
    </row>
    <row r="44" spans="2:21" x14ac:dyDescent="0.2">
      <c r="B44" s="5"/>
      <c r="C44" s="7"/>
      <c r="D44" s="7"/>
      <c r="E44" s="7"/>
      <c r="F44" s="7"/>
      <c r="G44" s="7"/>
      <c r="H44" s="7"/>
      <c r="I44" s="7"/>
      <c r="J44" s="7"/>
      <c r="K44" s="7"/>
      <c r="L44" s="7"/>
      <c r="M44" s="12"/>
      <c r="N44" s="7"/>
      <c r="O44" s="7"/>
      <c r="P44" s="7"/>
      <c r="Q44" s="7"/>
      <c r="R44" s="7"/>
      <c r="S44" s="7"/>
      <c r="T44" s="7"/>
      <c r="U44" s="6"/>
    </row>
    <row r="45" spans="2:21" x14ac:dyDescent="0.2">
      <c r="B45" s="5"/>
      <c r="C45" s="7"/>
      <c r="D45" s="7"/>
      <c r="E45" s="7"/>
      <c r="F45" s="7"/>
      <c r="G45" s="7"/>
      <c r="H45" s="7"/>
      <c r="I45" s="7"/>
      <c r="J45" s="7"/>
      <c r="K45" s="7"/>
      <c r="L45" s="7"/>
      <c r="M45" s="12"/>
      <c r="N45" s="7"/>
      <c r="O45" s="7"/>
      <c r="P45" s="7"/>
      <c r="Q45" s="7"/>
      <c r="R45" s="7"/>
      <c r="S45" s="7"/>
      <c r="T45" s="7"/>
      <c r="U45" s="6"/>
    </row>
    <row r="46" spans="2:21" x14ac:dyDescent="0.2">
      <c r="B46" s="5"/>
      <c r="C46" s="7"/>
      <c r="D46" s="7"/>
      <c r="E46" s="7"/>
      <c r="F46" s="7"/>
      <c r="G46" s="7"/>
      <c r="H46" s="7"/>
      <c r="I46" s="7"/>
      <c r="J46" s="7"/>
      <c r="K46" s="7"/>
      <c r="L46" s="7"/>
      <c r="M46" s="12"/>
      <c r="N46" s="7"/>
      <c r="O46" s="7"/>
      <c r="P46" s="7"/>
      <c r="Q46" s="7"/>
      <c r="R46" s="7"/>
      <c r="S46" s="7"/>
      <c r="T46" s="7"/>
      <c r="U46" s="6"/>
    </row>
    <row r="47" spans="2:21" x14ac:dyDescent="0.2">
      <c r="B47" s="5"/>
      <c r="C47" s="7"/>
      <c r="D47" s="7"/>
      <c r="E47" s="7"/>
      <c r="F47" s="7"/>
      <c r="G47" s="7"/>
      <c r="H47" s="7"/>
      <c r="I47" s="7"/>
      <c r="J47" s="7"/>
      <c r="K47" s="7"/>
      <c r="L47" s="7"/>
      <c r="M47" s="7"/>
      <c r="N47" s="7"/>
      <c r="O47" s="7"/>
      <c r="P47" s="7"/>
      <c r="Q47" s="7"/>
      <c r="R47" s="7"/>
      <c r="S47" s="7"/>
      <c r="T47" s="7"/>
      <c r="U47" s="6"/>
    </row>
    <row r="48" spans="2:21" x14ac:dyDescent="0.2">
      <c r="B48" s="5"/>
      <c r="C48" s="7"/>
      <c r="D48" s="7"/>
      <c r="E48" s="7"/>
      <c r="F48" s="7"/>
      <c r="G48" s="7"/>
      <c r="H48" s="7"/>
      <c r="I48" s="7"/>
      <c r="J48" s="7"/>
      <c r="K48" s="7"/>
      <c r="L48" s="7"/>
      <c r="M48" s="7"/>
      <c r="N48" s="7"/>
      <c r="O48" s="7"/>
      <c r="P48" s="7"/>
      <c r="Q48" s="7"/>
      <c r="R48" s="7"/>
      <c r="S48" s="7"/>
      <c r="T48" s="7"/>
      <c r="U48" s="6"/>
    </row>
    <row r="49" spans="2:21" ht="18" customHeight="1" x14ac:dyDescent="0.25">
      <c r="B49" s="5"/>
      <c r="C49" s="8" t="s">
        <v>8</v>
      </c>
      <c r="D49" s="9"/>
      <c r="E49" s="10"/>
      <c r="F49" s="10"/>
      <c r="G49" s="10"/>
      <c r="H49" s="10"/>
      <c r="I49" s="9"/>
      <c r="J49" s="9"/>
      <c r="K49" s="9"/>
      <c r="L49" s="10"/>
      <c r="M49" s="10"/>
      <c r="N49" s="10"/>
      <c r="O49" s="10"/>
      <c r="P49" s="10"/>
      <c r="Q49" s="10"/>
      <c r="R49" s="10"/>
      <c r="S49" s="10"/>
      <c r="T49" s="10"/>
      <c r="U49" s="6"/>
    </row>
    <row r="50" spans="2:21" x14ac:dyDescent="0.2">
      <c r="B50" s="5"/>
      <c r="C50" s="7"/>
      <c r="D50" s="7"/>
      <c r="E50" s="7"/>
      <c r="F50" s="7"/>
      <c r="G50" s="7"/>
      <c r="H50" s="7"/>
      <c r="I50" s="7"/>
      <c r="J50" s="7"/>
      <c r="O50" s="7"/>
      <c r="P50" s="7"/>
      <c r="Q50" s="7"/>
      <c r="R50" s="7"/>
      <c r="S50" s="7"/>
      <c r="T50" s="7"/>
      <c r="U50" s="6"/>
    </row>
    <row r="51" spans="2:21" x14ac:dyDescent="0.2">
      <c r="B51" s="5"/>
      <c r="G51" s="7"/>
      <c r="H51" s="7"/>
      <c r="K51" s="193" t="s">
        <v>9</v>
      </c>
      <c r="L51" s="193"/>
      <c r="M51" s="193"/>
      <c r="N51" s="193"/>
      <c r="O51" s="7"/>
      <c r="P51" s="7"/>
      <c r="Q51" s="7"/>
      <c r="R51" s="7"/>
      <c r="S51" s="7"/>
      <c r="T51" s="7"/>
      <c r="U51" s="6"/>
    </row>
    <row r="52" spans="2:21" ht="15" customHeight="1" x14ac:dyDescent="0.25">
      <c r="B52" s="5"/>
      <c r="G52" s="7"/>
      <c r="H52" s="7"/>
      <c r="J52" s="194" t="s">
        <v>117</v>
      </c>
      <c r="K52" s="194"/>
      <c r="L52" s="194"/>
      <c r="M52" s="194"/>
      <c r="N52" s="194"/>
      <c r="O52" s="194"/>
      <c r="P52" s="7"/>
      <c r="Q52" s="7"/>
      <c r="R52" s="7"/>
      <c r="S52" s="7"/>
      <c r="T52" s="7"/>
      <c r="U52" s="6"/>
    </row>
    <row r="53" spans="2:21" ht="15" x14ac:dyDescent="0.25">
      <c r="B53" s="5"/>
      <c r="H53" s="13"/>
      <c r="K53" s="7"/>
      <c r="L53" s="7"/>
      <c r="O53" s="7"/>
      <c r="P53" s="7"/>
      <c r="Q53" s="7"/>
      <c r="R53" s="7"/>
      <c r="S53" s="7"/>
      <c r="T53" s="7"/>
      <c r="U53" s="6"/>
    </row>
    <row r="54" spans="2:21" x14ac:dyDescent="0.2">
      <c r="B54" s="5"/>
      <c r="C54" s="7"/>
      <c r="D54" s="7"/>
      <c r="E54" s="7"/>
      <c r="F54" s="7"/>
      <c r="G54" s="7"/>
      <c r="H54" s="7"/>
      <c r="I54" s="7"/>
      <c r="J54" s="7"/>
      <c r="K54" s="7"/>
      <c r="L54" s="7"/>
      <c r="M54" s="7"/>
      <c r="N54" s="7"/>
      <c r="O54" s="7"/>
      <c r="P54" s="7"/>
      <c r="Q54" s="7"/>
      <c r="R54" s="7"/>
      <c r="S54" s="7"/>
      <c r="T54" s="7"/>
      <c r="U54" s="6"/>
    </row>
    <row r="55" spans="2:21" x14ac:dyDescent="0.2">
      <c r="B55" s="5"/>
      <c r="G55" s="7"/>
      <c r="H55" s="7"/>
      <c r="L55" s="7"/>
      <c r="P55" s="7"/>
      <c r="Q55" s="7"/>
      <c r="R55" s="7"/>
      <c r="S55" s="7"/>
      <c r="T55" s="7"/>
      <c r="U55" s="6"/>
    </row>
    <row r="56" spans="2:21" x14ac:dyDescent="0.2">
      <c r="B56" s="5"/>
      <c r="G56" s="7"/>
      <c r="H56" s="7"/>
      <c r="J56" s="7" t="s">
        <v>10</v>
      </c>
      <c r="K56" s="1" t="s">
        <v>2</v>
      </c>
      <c r="L56" s="7" t="s">
        <v>3</v>
      </c>
      <c r="P56" s="7"/>
      <c r="Q56" s="7"/>
      <c r="R56" s="7"/>
      <c r="S56" s="7"/>
      <c r="T56" s="7"/>
      <c r="U56" s="6"/>
    </row>
    <row r="57" spans="2:21" x14ac:dyDescent="0.2">
      <c r="B57" s="5"/>
      <c r="G57" s="7"/>
      <c r="H57" s="7"/>
      <c r="J57" s="7" t="s">
        <v>122</v>
      </c>
      <c r="K57" s="1">
        <v>100</v>
      </c>
      <c r="L57" s="11">
        <v>82</v>
      </c>
      <c r="P57" s="7"/>
      <c r="Q57" s="7"/>
      <c r="R57" s="7"/>
      <c r="S57" s="7"/>
      <c r="T57" s="7"/>
      <c r="U57" s="6"/>
    </row>
    <row r="58" spans="2:21" x14ac:dyDescent="0.2">
      <c r="B58" s="5"/>
      <c r="G58" s="7"/>
      <c r="H58" s="7"/>
      <c r="J58" s="7" t="s">
        <v>123</v>
      </c>
      <c r="K58" s="1">
        <v>100</v>
      </c>
      <c r="L58" s="11">
        <v>85</v>
      </c>
      <c r="M58" s="7"/>
      <c r="N58" s="7"/>
      <c r="O58" s="7"/>
      <c r="P58" s="7"/>
      <c r="Q58" s="7"/>
      <c r="R58" s="7"/>
      <c r="S58" s="7"/>
      <c r="T58" s="7"/>
      <c r="U58" s="6"/>
    </row>
    <row r="59" spans="2:21" x14ac:dyDescent="0.2">
      <c r="B59" s="5"/>
      <c r="E59" s="7"/>
      <c r="F59" s="7"/>
      <c r="G59" s="7"/>
      <c r="H59" s="7"/>
      <c r="I59" s="7"/>
      <c r="J59" s="7" t="s">
        <v>124</v>
      </c>
      <c r="K59" s="1">
        <v>100</v>
      </c>
      <c r="L59" s="11">
        <v>78</v>
      </c>
      <c r="M59" s="7"/>
      <c r="N59" s="7"/>
      <c r="O59" s="7"/>
      <c r="P59" s="7"/>
      <c r="Q59" s="7"/>
      <c r="R59" s="7"/>
      <c r="S59" s="7"/>
      <c r="T59" s="7"/>
      <c r="U59" s="6"/>
    </row>
    <row r="60" spans="2:21" x14ac:dyDescent="0.2">
      <c r="B60" s="5"/>
      <c r="C60" s="7"/>
      <c r="D60" s="7"/>
      <c r="E60" s="7"/>
      <c r="F60" s="7"/>
      <c r="G60" s="7"/>
      <c r="H60" s="7"/>
      <c r="I60" s="7"/>
      <c r="J60" s="7" t="s">
        <v>125</v>
      </c>
      <c r="K60" s="1">
        <v>100</v>
      </c>
      <c r="L60" s="11">
        <v>83.333333333333329</v>
      </c>
      <c r="M60" s="7"/>
      <c r="N60" s="7"/>
      <c r="O60" s="7"/>
      <c r="P60" s="7"/>
      <c r="Q60" s="7"/>
      <c r="R60" s="7"/>
      <c r="S60" s="7"/>
      <c r="T60" s="7"/>
      <c r="U60" s="6"/>
    </row>
    <row r="61" spans="2:21" x14ac:dyDescent="0.2">
      <c r="B61" s="5"/>
      <c r="C61" s="7"/>
      <c r="D61" s="7"/>
      <c r="E61" s="7"/>
      <c r="F61" s="7"/>
      <c r="G61" s="7"/>
      <c r="H61" s="7"/>
      <c r="I61" s="7"/>
      <c r="J61" s="7" t="s">
        <v>126</v>
      </c>
      <c r="K61" s="1">
        <v>100</v>
      </c>
      <c r="L61" s="14">
        <v>76</v>
      </c>
      <c r="M61" s="7"/>
      <c r="N61" s="7"/>
      <c r="O61" s="7"/>
      <c r="P61" s="7"/>
      <c r="Q61" s="7"/>
      <c r="R61" s="7"/>
      <c r="S61" s="7"/>
      <c r="T61" s="7"/>
      <c r="U61" s="6"/>
    </row>
    <row r="62" spans="2:21" x14ac:dyDescent="0.2">
      <c r="B62" s="5"/>
      <c r="C62" s="7"/>
      <c r="D62" s="7"/>
      <c r="E62" s="7"/>
      <c r="F62" s="7"/>
      <c r="G62" s="7"/>
      <c r="H62" s="7"/>
      <c r="I62" s="7"/>
      <c r="J62" s="7"/>
      <c r="K62" s="7"/>
      <c r="L62" s="7"/>
      <c r="M62" s="7"/>
      <c r="N62" s="7"/>
      <c r="O62" s="7"/>
      <c r="P62" s="7"/>
      <c r="Q62" s="7"/>
      <c r="R62" s="7"/>
      <c r="S62" s="7"/>
      <c r="T62" s="7"/>
      <c r="U62" s="6"/>
    </row>
    <row r="63" spans="2:21" x14ac:dyDescent="0.2">
      <c r="B63" s="5"/>
      <c r="C63" s="7"/>
      <c r="D63" s="7"/>
      <c r="E63" s="7"/>
      <c r="F63" s="7"/>
      <c r="G63" s="7"/>
      <c r="H63" s="7"/>
      <c r="I63" s="7"/>
      <c r="J63" s="7"/>
      <c r="K63" s="7"/>
      <c r="L63" s="7"/>
      <c r="M63" s="7"/>
      <c r="N63" s="7"/>
      <c r="O63" s="7"/>
      <c r="P63" s="7"/>
      <c r="Q63" s="7"/>
      <c r="R63" s="7"/>
      <c r="S63" s="7"/>
      <c r="T63" s="7"/>
      <c r="U63" s="6"/>
    </row>
    <row r="64" spans="2:21" x14ac:dyDescent="0.2">
      <c r="B64" s="5"/>
      <c r="C64" s="7"/>
      <c r="D64" s="7"/>
      <c r="E64" s="7"/>
      <c r="F64" s="7"/>
      <c r="G64" s="7"/>
      <c r="H64" s="7"/>
      <c r="I64" s="7"/>
      <c r="J64" s="7"/>
      <c r="K64" s="7"/>
      <c r="L64" s="7"/>
      <c r="M64" s="7"/>
      <c r="N64" s="7"/>
      <c r="O64" s="7"/>
      <c r="P64" s="7"/>
      <c r="Q64" s="7"/>
      <c r="R64" s="7"/>
      <c r="S64" s="7"/>
      <c r="T64" s="7"/>
      <c r="U64" s="6"/>
    </row>
    <row r="65" spans="2:21" x14ac:dyDescent="0.2">
      <c r="B65" s="5"/>
      <c r="C65" s="7"/>
      <c r="D65" s="7"/>
      <c r="E65" s="7"/>
      <c r="F65" s="7"/>
      <c r="G65" s="7"/>
      <c r="H65" s="7"/>
      <c r="I65" s="7"/>
      <c r="J65" s="7"/>
      <c r="K65" s="7"/>
      <c r="L65" s="7"/>
      <c r="M65" s="7"/>
      <c r="N65" s="7"/>
      <c r="O65" s="7"/>
      <c r="P65" s="7"/>
      <c r="Q65" s="7"/>
      <c r="R65" s="7"/>
      <c r="S65" s="7"/>
      <c r="T65" s="7"/>
      <c r="U65" s="6"/>
    </row>
    <row r="66" spans="2:21" x14ac:dyDescent="0.2">
      <c r="B66" s="5"/>
      <c r="C66" s="7"/>
      <c r="D66" s="7"/>
      <c r="E66" s="7"/>
      <c r="F66" s="7"/>
      <c r="G66" s="7"/>
      <c r="H66" s="7"/>
      <c r="I66" s="7"/>
      <c r="J66" s="7"/>
      <c r="K66" s="7"/>
      <c r="L66" s="7"/>
      <c r="M66" s="7"/>
      <c r="N66" s="7"/>
      <c r="O66" s="7"/>
      <c r="P66" s="7"/>
      <c r="Q66" s="7"/>
      <c r="R66" s="7"/>
      <c r="S66" s="7"/>
      <c r="T66" s="7"/>
      <c r="U66" s="6"/>
    </row>
    <row r="67" spans="2:21" x14ac:dyDescent="0.2">
      <c r="B67" s="5"/>
      <c r="C67" s="7"/>
      <c r="D67" s="7"/>
      <c r="E67" s="7"/>
      <c r="F67" s="7"/>
      <c r="G67" s="7"/>
      <c r="H67" s="7"/>
      <c r="I67" s="7"/>
      <c r="J67" s="7"/>
      <c r="K67" s="7"/>
      <c r="L67" s="7"/>
      <c r="M67" s="7"/>
      <c r="N67" s="7"/>
      <c r="O67" s="7"/>
      <c r="P67" s="7"/>
      <c r="Q67" s="7"/>
      <c r="R67" s="7"/>
      <c r="S67" s="7"/>
      <c r="T67" s="7"/>
      <c r="U67" s="6"/>
    </row>
    <row r="68" spans="2:21" x14ac:dyDescent="0.2">
      <c r="B68" s="5"/>
      <c r="C68" s="7"/>
      <c r="D68" s="7"/>
      <c r="E68" s="7"/>
      <c r="F68" s="7"/>
      <c r="G68" s="7"/>
      <c r="H68" s="7"/>
      <c r="I68" s="7"/>
      <c r="J68" s="7"/>
      <c r="K68" s="7"/>
      <c r="L68" s="7"/>
      <c r="M68" s="7"/>
      <c r="N68" s="7"/>
      <c r="O68" s="7"/>
      <c r="P68" s="7"/>
      <c r="Q68" s="7"/>
      <c r="R68" s="7"/>
      <c r="S68" s="7"/>
      <c r="T68" s="7"/>
      <c r="U68" s="6"/>
    </row>
    <row r="69" spans="2:21" x14ac:dyDescent="0.2">
      <c r="B69" s="5"/>
      <c r="C69" s="7"/>
      <c r="D69" s="7"/>
      <c r="E69" s="7"/>
      <c r="F69" s="7"/>
      <c r="G69" s="7"/>
      <c r="H69" s="7"/>
      <c r="I69" s="7"/>
      <c r="J69" s="7"/>
      <c r="K69" s="7"/>
      <c r="L69" s="7"/>
      <c r="M69" s="7"/>
      <c r="N69" s="7"/>
      <c r="O69" s="7"/>
      <c r="P69" s="7"/>
      <c r="Q69" s="7"/>
      <c r="R69" s="7"/>
      <c r="S69" s="7"/>
      <c r="T69" s="7"/>
      <c r="U69" s="6"/>
    </row>
    <row r="70" spans="2:21" x14ac:dyDescent="0.2">
      <c r="B70" s="5"/>
      <c r="C70" s="7"/>
      <c r="D70" s="7"/>
      <c r="E70" s="7"/>
      <c r="F70" s="7"/>
      <c r="G70" s="7"/>
      <c r="H70" s="7"/>
      <c r="I70" s="7"/>
      <c r="J70" s="7"/>
      <c r="K70" s="7"/>
      <c r="L70" s="7"/>
      <c r="M70" s="7"/>
      <c r="N70" s="7"/>
      <c r="O70" s="7"/>
      <c r="P70" s="7"/>
      <c r="Q70" s="7"/>
      <c r="R70" s="7"/>
      <c r="S70" s="7"/>
      <c r="T70" s="7"/>
      <c r="U70" s="6"/>
    </row>
    <row r="71" spans="2:21" x14ac:dyDescent="0.2">
      <c r="B71" s="5"/>
      <c r="C71" s="7"/>
      <c r="D71" s="7"/>
      <c r="E71" s="7"/>
      <c r="F71" s="7"/>
      <c r="G71" s="7"/>
      <c r="H71" s="7"/>
      <c r="I71" s="7"/>
      <c r="J71" s="7"/>
      <c r="K71" s="7"/>
      <c r="L71" s="7"/>
      <c r="M71" s="7"/>
      <c r="N71" s="7"/>
      <c r="O71" s="7"/>
      <c r="P71" s="7"/>
      <c r="Q71" s="7"/>
      <c r="R71" s="7"/>
      <c r="S71" s="7"/>
      <c r="T71" s="7"/>
      <c r="U71" s="6"/>
    </row>
    <row r="72" spans="2:21" x14ac:dyDescent="0.2">
      <c r="B72" s="5"/>
      <c r="C72" s="7"/>
      <c r="D72" s="7"/>
      <c r="E72" s="7"/>
      <c r="F72" s="7"/>
      <c r="G72" s="7"/>
      <c r="H72" s="7"/>
      <c r="I72" s="7"/>
      <c r="J72" s="7"/>
      <c r="K72" s="7"/>
      <c r="L72" s="7"/>
      <c r="M72" s="7"/>
      <c r="N72" s="7"/>
      <c r="O72" s="7"/>
      <c r="P72" s="7"/>
      <c r="Q72" s="7"/>
      <c r="R72" s="7"/>
      <c r="S72" s="7"/>
      <c r="T72" s="7"/>
      <c r="U72" s="6"/>
    </row>
    <row r="73" spans="2:21" x14ac:dyDescent="0.2">
      <c r="B73" s="5"/>
      <c r="C73" s="7"/>
      <c r="D73" s="7"/>
      <c r="E73" s="7"/>
      <c r="F73" s="7"/>
      <c r="G73" s="7"/>
      <c r="H73" s="7"/>
      <c r="I73" s="7"/>
      <c r="J73" s="7"/>
      <c r="K73" s="7"/>
      <c r="L73" s="7"/>
      <c r="M73" s="7"/>
      <c r="N73" s="7"/>
      <c r="O73" s="7"/>
      <c r="P73" s="7"/>
      <c r="Q73" s="7"/>
      <c r="R73" s="7"/>
      <c r="S73" s="7"/>
      <c r="T73" s="7"/>
      <c r="U73" s="6"/>
    </row>
    <row r="74" spans="2:21" x14ac:dyDescent="0.2">
      <c r="B74" s="5"/>
      <c r="C74" s="7"/>
      <c r="D74" s="7"/>
      <c r="E74" s="7"/>
      <c r="F74" s="7"/>
      <c r="G74" s="7"/>
      <c r="H74" s="7"/>
      <c r="I74" s="7"/>
      <c r="J74" s="7"/>
      <c r="K74" s="7"/>
      <c r="L74" s="7"/>
      <c r="M74" s="7"/>
      <c r="N74" s="7"/>
      <c r="O74" s="7"/>
      <c r="P74" s="7"/>
      <c r="Q74" s="7"/>
      <c r="R74" s="7"/>
      <c r="S74" s="7"/>
      <c r="T74" s="7"/>
      <c r="U74" s="6"/>
    </row>
    <row r="75" spans="2:21" x14ac:dyDescent="0.2">
      <c r="B75" s="5"/>
      <c r="C75" s="7"/>
      <c r="D75" s="7"/>
      <c r="E75" s="7"/>
      <c r="F75" s="7"/>
      <c r="G75" s="7"/>
      <c r="H75" s="7"/>
      <c r="I75" s="7"/>
      <c r="J75" s="7"/>
      <c r="K75" s="7"/>
      <c r="L75" s="7"/>
      <c r="M75" s="7"/>
      <c r="N75" s="7"/>
      <c r="O75" s="7"/>
      <c r="P75" s="7"/>
      <c r="Q75" s="7"/>
      <c r="R75" s="7"/>
      <c r="S75" s="7"/>
      <c r="T75" s="7"/>
      <c r="U75" s="6"/>
    </row>
    <row r="76" spans="2:21" x14ac:dyDescent="0.2">
      <c r="B76" s="5"/>
      <c r="C76" s="7"/>
      <c r="D76" s="7"/>
      <c r="E76" s="7"/>
      <c r="F76" s="7"/>
      <c r="G76" s="7"/>
      <c r="H76" s="7"/>
      <c r="I76" s="7"/>
      <c r="K76" s="193" t="s">
        <v>11</v>
      </c>
      <c r="L76" s="193"/>
      <c r="M76" s="193"/>
      <c r="N76" s="193"/>
      <c r="O76" s="7"/>
      <c r="P76" s="7"/>
      <c r="Q76" s="7"/>
      <c r="R76" s="7"/>
      <c r="S76" s="7"/>
      <c r="T76" s="7"/>
      <c r="U76" s="6"/>
    </row>
    <row r="77" spans="2:21" ht="16.5" x14ac:dyDescent="0.25">
      <c r="B77" s="5"/>
      <c r="C77" s="7"/>
      <c r="D77" s="7"/>
      <c r="E77" s="7"/>
      <c r="F77" s="7"/>
      <c r="G77" s="7"/>
      <c r="H77" s="7"/>
      <c r="J77" s="194" t="s">
        <v>118</v>
      </c>
      <c r="K77" s="194"/>
      <c r="L77" s="194"/>
      <c r="M77" s="194"/>
      <c r="N77" s="194"/>
      <c r="O77" s="194"/>
      <c r="P77" s="7"/>
      <c r="Q77" s="7"/>
      <c r="R77" s="7"/>
      <c r="S77" s="7"/>
      <c r="T77" s="7"/>
      <c r="U77" s="6"/>
    </row>
    <row r="78" spans="2:21" x14ac:dyDescent="0.2">
      <c r="B78" s="5"/>
      <c r="C78" s="7"/>
      <c r="D78" s="7"/>
      <c r="E78" s="7"/>
      <c r="F78" s="7"/>
      <c r="G78" s="7"/>
      <c r="H78" s="7"/>
      <c r="I78" s="7"/>
      <c r="K78" s="15"/>
      <c r="L78" s="15"/>
      <c r="M78" s="15"/>
      <c r="N78" s="15"/>
      <c r="O78" s="7"/>
      <c r="P78" s="7"/>
      <c r="Q78" s="7"/>
      <c r="R78" s="7"/>
      <c r="S78" s="7"/>
      <c r="T78" s="7"/>
      <c r="U78" s="6"/>
    </row>
    <row r="79" spans="2:21" x14ac:dyDescent="0.2">
      <c r="B79" s="5"/>
      <c r="C79" s="7"/>
      <c r="D79" s="7"/>
      <c r="E79" s="7"/>
      <c r="F79" s="7"/>
      <c r="G79" s="7"/>
      <c r="H79" s="7"/>
      <c r="I79" s="7"/>
      <c r="J79" s="7"/>
      <c r="K79" s="7"/>
      <c r="L79" s="7"/>
      <c r="M79" s="7"/>
      <c r="N79" s="7"/>
      <c r="O79" s="7"/>
      <c r="P79" s="7"/>
      <c r="Q79" s="7"/>
      <c r="R79" s="7"/>
      <c r="S79" s="7"/>
      <c r="T79" s="7"/>
      <c r="U79" s="6"/>
    </row>
    <row r="80" spans="2:21" x14ac:dyDescent="0.2">
      <c r="B80" s="5"/>
      <c r="C80" s="7"/>
      <c r="D80" s="14"/>
      <c r="E80" s="7"/>
      <c r="F80" s="7"/>
      <c r="G80" s="7"/>
      <c r="H80" s="7"/>
      <c r="I80" s="7"/>
      <c r="J80" s="7" t="s">
        <v>12</v>
      </c>
      <c r="K80" s="1" t="s">
        <v>2</v>
      </c>
      <c r="L80" s="7" t="s">
        <v>3</v>
      </c>
      <c r="M80" s="7"/>
      <c r="N80" s="7"/>
      <c r="O80" s="7"/>
      <c r="P80" s="7"/>
      <c r="Q80" s="7"/>
      <c r="R80" s="7"/>
      <c r="S80" s="7"/>
      <c r="T80" s="7"/>
      <c r="U80" s="6"/>
    </row>
    <row r="81" spans="2:21" x14ac:dyDescent="0.2">
      <c r="B81" s="5"/>
      <c r="C81" s="7"/>
      <c r="D81" s="7"/>
      <c r="E81" s="7"/>
      <c r="F81" s="7"/>
      <c r="G81" s="7"/>
      <c r="H81" s="7"/>
      <c r="I81" s="7"/>
      <c r="J81" s="7" t="s">
        <v>127</v>
      </c>
      <c r="K81" s="1">
        <v>100</v>
      </c>
      <c r="L81" s="11">
        <v>84</v>
      </c>
      <c r="M81" s="7"/>
      <c r="N81" s="7"/>
      <c r="O81" s="7"/>
      <c r="P81" s="7"/>
      <c r="Q81" s="7"/>
      <c r="R81" s="7"/>
      <c r="S81" s="7"/>
      <c r="T81" s="7"/>
      <c r="U81" s="6"/>
    </row>
    <row r="82" spans="2:21" x14ac:dyDescent="0.2">
      <c r="B82" s="5"/>
      <c r="C82" s="7"/>
      <c r="D82" s="7"/>
      <c r="E82" s="7"/>
      <c r="F82" s="7"/>
      <c r="G82" s="7"/>
      <c r="H82" s="7"/>
      <c r="I82" s="7"/>
      <c r="J82" s="7" t="s">
        <v>123</v>
      </c>
      <c r="K82" s="1">
        <v>100</v>
      </c>
      <c r="L82" s="11">
        <v>88</v>
      </c>
      <c r="M82" s="7"/>
      <c r="N82" s="7"/>
      <c r="O82" s="7"/>
      <c r="P82" s="7"/>
      <c r="Q82" s="7"/>
      <c r="R82" s="7"/>
      <c r="S82" s="7"/>
      <c r="T82" s="7"/>
      <c r="U82" s="6"/>
    </row>
    <row r="83" spans="2:21" x14ac:dyDescent="0.2">
      <c r="B83" s="5"/>
      <c r="C83" s="7"/>
      <c r="D83" s="7"/>
      <c r="E83" s="7"/>
      <c r="F83" s="7"/>
      <c r="G83" s="7"/>
      <c r="H83" s="7"/>
      <c r="I83" s="7"/>
      <c r="J83" s="7" t="s">
        <v>124</v>
      </c>
      <c r="K83" s="1">
        <v>100</v>
      </c>
      <c r="L83" s="7">
        <v>85</v>
      </c>
      <c r="M83" s="7"/>
      <c r="N83" s="7"/>
      <c r="O83" s="7"/>
      <c r="P83" s="7"/>
      <c r="Q83" s="7"/>
      <c r="R83" s="7"/>
      <c r="S83" s="7"/>
      <c r="T83" s="7"/>
      <c r="U83" s="6"/>
    </row>
    <row r="84" spans="2:21" x14ac:dyDescent="0.2">
      <c r="B84" s="5"/>
      <c r="C84" s="7"/>
      <c r="D84" s="7"/>
      <c r="E84" s="7"/>
      <c r="F84" s="7"/>
      <c r="G84" s="7"/>
      <c r="H84" s="7"/>
      <c r="I84" s="7"/>
      <c r="J84" s="7" t="s">
        <v>125</v>
      </c>
      <c r="K84" s="1">
        <v>100</v>
      </c>
      <c r="L84" s="11">
        <v>84.444444444444443</v>
      </c>
      <c r="M84" s="7"/>
      <c r="N84" s="7"/>
      <c r="O84" s="7"/>
      <c r="P84" s="7"/>
      <c r="Q84" s="7"/>
      <c r="R84" s="7"/>
      <c r="S84" s="7"/>
      <c r="T84" s="7"/>
      <c r="U84" s="6"/>
    </row>
    <row r="85" spans="2:21" x14ac:dyDescent="0.2">
      <c r="B85" s="5"/>
      <c r="C85" s="7"/>
      <c r="D85" s="7"/>
      <c r="E85" s="7"/>
      <c r="F85" s="7"/>
      <c r="G85" s="7"/>
      <c r="H85" s="7"/>
      <c r="I85" s="7"/>
      <c r="J85" s="7" t="s">
        <v>128</v>
      </c>
      <c r="K85" s="7">
        <v>100</v>
      </c>
      <c r="L85" s="1">
        <v>76</v>
      </c>
      <c r="N85" s="7"/>
      <c r="O85" s="7"/>
      <c r="P85" s="7"/>
      <c r="Q85" s="7"/>
      <c r="R85" s="7"/>
      <c r="S85" s="7"/>
      <c r="T85" s="7"/>
      <c r="U85" s="6"/>
    </row>
    <row r="86" spans="2:21" x14ac:dyDescent="0.2">
      <c r="B86" s="5"/>
      <c r="C86" s="7"/>
      <c r="D86" s="7"/>
      <c r="E86" s="7"/>
      <c r="F86" s="7"/>
      <c r="G86" s="7"/>
      <c r="H86" s="7"/>
      <c r="I86" s="7"/>
      <c r="J86" s="7"/>
      <c r="K86" s="7"/>
      <c r="N86" s="7"/>
      <c r="O86" s="7"/>
      <c r="P86" s="7"/>
      <c r="Q86" s="7"/>
      <c r="R86" s="7"/>
      <c r="S86" s="7"/>
      <c r="T86" s="7"/>
      <c r="U86" s="6"/>
    </row>
    <row r="87" spans="2:21" x14ac:dyDescent="0.2">
      <c r="B87" s="5"/>
      <c r="C87" s="7"/>
      <c r="D87" s="7"/>
      <c r="E87" s="7"/>
      <c r="F87" s="7"/>
      <c r="G87" s="7"/>
      <c r="H87" s="7"/>
      <c r="I87" s="7"/>
      <c r="J87" s="7"/>
      <c r="K87" s="7"/>
      <c r="N87" s="7"/>
      <c r="O87" s="7"/>
      <c r="P87" s="7"/>
      <c r="Q87" s="7"/>
      <c r="R87" s="7"/>
      <c r="S87" s="7"/>
      <c r="T87" s="7"/>
      <c r="U87" s="6"/>
    </row>
    <row r="88" spans="2:21" x14ac:dyDescent="0.2">
      <c r="B88" s="5"/>
      <c r="C88" s="7"/>
      <c r="D88" s="7"/>
      <c r="E88" s="7"/>
      <c r="F88" s="7"/>
      <c r="G88" s="7"/>
      <c r="H88" s="7"/>
      <c r="I88" s="7"/>
      <c r="J88" s="7"/>
      <c r="K88" s="7"/>
      <c r="N88" s="7"/>
      <c r="O88" s="7"/>
      <c r="P88" s="7"/>
      <c r="Q88" s="7"/>
      <c r="R88" s="7"/>
      <c r="S88" s="7"/>
      <c r="T88" s="7"/>
      <c r="U88" s="6"/>
    </row>
    <row r="89" spans="2:21" x14ac:dyDescent="0.2">
      <c r="B89" s="5"/>
      <c r="C89" s="7"/>
      <c r="D89" s="7"/>
      <c r="E89" s="7"/>
      <c r="F89" s="7"/>
      <c r="G89" s="7"/>
      <c r="H89" s="7"/>
      <c r="I89" s="7"/>
      <c r="J89" s="7"/>
      <c r="K89" s="7"/>
      <c r="L89" s="7"/>
      <c r="M89" s="7"/>
      <c r="N89" s="7"/>
      <c r="O89" s="7"/>
      <c r="P89" s="7"/>
      <c r="Q89" s="7"/>
      <c r="R89" s="7"/>
      <c r="S89" s="7"/>
      <c r="T89" s="7"/>
      <c r="U89" s="6"/>
    </row>
    <row r="90" spans="2:21" x14ac:dyDescent="0.2">
      <c r="B90" s="5"/>
      <c r="C90" s="7"/>
      <c r="D90" s="7"/>
      <c r="E90" s="7"/>
      <c r="F90" s="7"/>
      <c r="G90" s="7"/>
      <c r="H90" s="7"/>
      <c r="I90" s="7"/>
      <c r="J90" s="7"/>
      <c r="K90" s="7"/>
      <c r="L90" s="7"/>
      <c r="M90" s="7"/>
      <c r="N90" s="7"/>
      <c r="O90" s="7"/>
      <c r="P90" s="7"/>
      <c r="Q90" s="7"/>
      <c r="R90" s="7"/>
      <c r="S90" s="7"/>
      <c r="T90" s="7"/>
      <c r="U90" s="6"/>
    </row>
    <row r="91" spans="2:21" x14ac:dyDescent="0.2">
      <c r="B91" s="5"/>
      <c r="C91" s="7"/>
      <c r="D91" s="7"/>
      <c r="E91" s="7"/>
      <c r="F91" s="7"/>
      <c r="G91" s="7"/>
      <c r="H91" s="7"/>
      <c r="I91" s="7"/>
      <c r="J91" s="7"/>
      <c r="K91" s="7"/>
      <c r="L91" s="7"/>
      <c r="M91" s="7"/>
      <c r="N91" s="7"/>
      <c r="O91" s="7"/>
      <c r="P91" s="7"/>
      <c r="Q91" s="7"/>
      <c r="R91" s="7"/>
      <c r="S91" s="7"/>
      <c r="T91" s="7"/>
      <c r="U91" s="6"/>
    </row>
    <row r="92" spans="2:21" x14ac:dyDescent="0.2">
      <c r="B92" s="5"/>
      <c r="C92" s="7"/>
      <c r="D92" s="7"/>
      <c r="E92" s="7"/>
      <c r="F92" s="7"/>
      <c r="G92" s="7"/>
      <c r="H92" s="7"/>
      <c r="I92" s="7"/>
      <c r="J92" s="7"/>
      <c r="K92" s="7"/>
      <c r="L92" s="7"/>
      <c r="M92" s="7"/>
      <c r="N92" s="7"/>
      <c r="O92" s="7"/>
      <c r="P92" s="7"/>
      <c r="Q92" s="7"/>
      <c r="R92" s="7"/>
      <c r="S92" s="7"/>
      <c r="T92" s="7"/>
      <c r="U92" s="6"/>
    </row>
    <row r="93" spans="2:21" x14ac:dyDescent="0.2">
      <c r="B93" s="5"/>
      <c r="C93" s="7"/>
      <c r="D93" s="7"/>
      <c r="E93" s="7"/>
      <c r="F93" s="7"/>
      <c r="G93" s="7"/>
      <c r="H93" s="7"/>
      <c r="I93" s="7"/>
      <c r="J93" s="7"/>
      <c r="K93" s="7"/>
      <c r="L93" s="7"/>
      <c r="M93" s="7"/>
      <c r="N93" s="7"/>
      <c r="O93" s="7"/>
      <c r="P93" s="7"/>
      <c r="Q93" s="7"/>
      <c r="R93" s="7"/>
      <c r="S93" s="7"/>
      <c r="T93" s="7"/>
      <c r="U93" s="6"/>
    </row>
    <row r="94" spans="2:21" x14ac:dyDescent="0.2">
      <c r="B94" s="5"/>
      <c r="C94" s="7"/>
      <c r="D94" s="7"/>
      <c r="E94" s="7"/>
      <c r="F94" s="7"/>
      <c r="G94" s="7"/>
      <c r="H94" s="7"/>
      <c r="I94" s="7"/>
      <c r="J94" s="7"/>
      <c r="K94" s="7"/>
      <c r="L94" s="7"/>
      <c r="M94" s="7"/>
      <c r="N94" s="7"/>
      <c r="O94" s="7"/>
      <c r="P94" s="7"/>
      <c r="Q94" s="7"/>
      <c r="R94" s="7"/>
      <c r="S94" s="7"/>
      <c r="T94" s="7"/>
      <c r="U94" s="6"/>
    </row>
    <row r="95" spans="2:21" x14ac:dyDescent="0.2">
      <c r="B95" s="5"/>
      <c r="C95" s="7"/>
      <c r="D95" s="7"/>
      <c r="E95" s="7"/>
      <c r="F95" s="7"/>
      <c r="G95" s="7"/>
      <c r="H95" s="7"/>
      <c r="I95" s="7"/>
      <c r="J95" s="7"/>
      <c r="K95" s="7"/>
      <c r="L95" s="7"/>
      <c r="M95" s="7"/>
      <c r="N95" s="7"/>
      <c r="O95" s="7"/>
      <c r="P95" s="7"/>
      <c r="Q95" s="7"/>
      <c r="R95" s="7"/>
      <c r="S95" s="7"/>
      <c r="T95" s="7"/>
      <c r="U95" s="6"/>
    </row>
    <row r="96" spans="2:21" x14ac:dyDescent="0.2">
      <c r="B96" s="5"/>
      <c r="C96" s="7"/>
      <c r="D96" s="7"/>
      <c r="E96" s="7"/>
      <c r="F96" s="7"/>
      <c r="G96" s="7"/>
      <c r="H96" s="7"/>
      <c r="I96" s="7"/>
      <c r="J96" s="7"/>
      <c r="K96" s="7"/>
      <c r="L96" s="7"/>
      <c r="M96" s="7"/>
      <c r="N96" s="7"/>
      <c r="O96" s="7"/>
      <c r="P96" s="7"/>
      <c r="Q96" s="7"/>
      <c r="R96" s="7"/>
      <c r="S96" s="7"/>
      <c r="T96" s="7"/>
      <c r="U96" s="6"/>
    </row>
    <row r="97" spans="2:21" x14ac:dyDescent="0.2">
      <c r="B97" s="5"/>
      <c r="C97" s="7"/>
      <c r="D97" s="7"/>
      <c r="E97" s="7"/>
      <c r="F97" s="7"/>
      <c r="G97" s="7"/>
      <c r="H97" s="7"/>
      <c r="I97" s="7"/>
      <c r="J97" s="7"/>
      <c r="K97" s="7"/>
      <c r="L97" s="7"/>
      <c r="M97" s="7"/>
      <c r="N97" s="7"/>
      <c r="O97" s="7"/>
      <c r="P97" s="7"/>
      <c r="Q97" s="7"/>
      <c r="R97" s="7"/>
      <c r="S97" s="7"/>
      <c r="T97" s="7"/>
      <c r="U97" s="6"/>
    </row>
    <row r="98" spans="2:21" x14ac:dyDescent="0.2">
      <c r="B98" s="5"/>
      <c r="C98" s="7"/>
      <c r="D98" s="7"/>
      <c r="E98" s="7"/>
      <c r="F98" s="7"/>
      <c r="G98" s="7"/>
      <c r="H98" s="7"/>
      <c r="I98" s="7"/>
      <c r="J98" s="7"/>
      <c r="K98" s="7"/>
      <c r="L98" s="7"/>
      <c r="M98" s="7"/>
      <c r="N98" s="7"/>
      <c r="O98" s="7"/>
      <c r="P98" s="7"/>
      <c r="Q98" s="7"/>
      <c r="R98" s="7"/>
      <c r="S98" s="7"/>
      <c r="T98" s="7"/>
      <c r="U98" s="6"/>
    </row>
    <row r="99" spans="2:21" x14ac:dyDescent="0.2">
      <c r="B99" s="5"/>
      <c r="C99" s="7"/>
      <c r="D99" s="7"/>
      <c r="E99" s="7"/>
      <c r="F99" s="7"/>
      <c r="G99" s="7"/>
      <c r="H99" s="7"/>
      <c r="I99" s="7"/>
      <c r="J99" s="7"/>
      <c r="K99" s="7"/>
      <c r="L99" s="7"/>
      <c r="M99" s="7"/>
      <c r="N99" s="7"/>
      <c r="O99" s="7"/>
      <c r="P99" s="7"/>
      <c r="Q99" s="7"/>
      <c r="R99" s="7"/>
      <c r="S99" s="7"/>
      <c r="T99" s="7"/>
      <c r="U99" s="6"/>
    </row>
    <row r="100" spans="2:21" x14ac:dyDescent="0.2">
      <c r="B100" s="5"/>
      <c r="C100" s="7"/>
      <c r="D100" s="7"/>
      <c r="E100" s="7"/>
      <c r="F100" s="7"/>
      <c r="G100" s="7"/>
      <c r="H100" s="7"/>
      <c r="I100" s="7"/>
      <c r="J100" s="7"/>
      <c r="K100" s="7"/>
      <c r="L100" s="7"/>
      <c r="M100" s="7"/>
      <c r="N100" s="7"/>
      <c r="O100" s="7"/>
      <c r="P100" s="7"/>
      <c r="Q100" s="7"/>
      <c r="R100" s="7"/>
      <c r="S100" s="7"/>
      <c r="T100" s="7"/>
      <c r="U100" s="6"/>
    </row>
    <row r="101" spans="2:21" x14ac:dyDescent="0.2">
      <c r="B101" s="5"/>
      <c r="C101" s="7"/>
      <c r="D101" s="7"/>
      <c r="E101" s="7"/>
      <c r="F101" s="7"/>
      <c r="G101" s="7"/>
      <c r="H101" s="7"/>
      <c r="I101" s="7"/>
      <c r="J101" s="7"/>
      <c r="K101" s="193" t="s">
        <v>13</v>
      </c>
      <c r="L101" s="193"/>
      <c r="M101" s="193"/>
      <c r="N101" s="193"/>
      <c r="O101" s="7"/>
      <c r="P101" s="7"/>
      <c r="Q101" s="7"/>
      <c r="R101" s="7"/>
      <c r="S101" s="7"/>
      <c r="T101" s="7"/>
      <c r="U101" s="6"/>
    </row>
    <row r="102" spans="2:21" ht="16.5" x14ac:dyDescent="0.25">
      <c r="B102" s="5"/>
      <c r="C102" s="7"/>
      <c r="D102" s="7"/>
      <c r="E102" s="7"/>
      <c r="F102" s="7"/>
      <c r="G102" s="7"/>
      <c r="H102" s="7"/>
      <c r="I102" s="7"/>
      <c r="J102" s="16"/>
      <c r="K102" s="194" t="s">
        <v>119</v>
      </c>
      <c r="L102" s="194"/>
      <c r="M102" s="194"/>
      <c r="N102" s="194"/>
      <c r="O102" s="7"/>
      <c r="P102" s="7"/>
      <c r="Q102" s="7"/>
      <c r="R102" s="7"/>
      <c r="S102" s="7"/>
      <c r="T102" s="7"/>
      <c r="U102" s="6"/>
    </row>
    <row r="103" spans="2:21" x14ac:dyDescent="0.2">
      <c r="B103" s="5"/>
      <c r="C103" s="7"/>
      <c r="D103" s="7"/>
      <c r="E103" s="7"/>
      <c r="F103" s="7"/>
      <c r="G103" s="7"/>
      <c r="H103" s="7"/>
      <c r="I103" s="7"/>
      <c r="J103" s="7"/>
      <c r="K103" s="7"/>
      <c r="L103" s="7"/>
      <c r="M103" s="7"/>
      <c r="N103" s="7"/>
      <c r="O103" s="7"/>
      <c r="P103" s="7"/>
      <c r="Q103" s="7"/>
      <c r="R103" s="7"/>
      <c r="S103" s="7"/>
      <c r="T103" s="7"/>
      <c r="U103" s="6"/>
    </row>
    <row r="104" spans="2:21" x14ac:dyDescent="0.2">
      <c r="B104" s="5"/>
      <c r="C104" s="7"/>
      <c r="D104" s="7"/>
      <c r="E104" s="7"/>
      <c r="F104" s="7"/>
      <c r="G104" s="7"/>
      <c r="H104" s="7"/>
      <c r="I104" s="7"/>
      <c r="J104" s="7"/>
      <c r="K104" s="7"/>
      <c r="L104" s="7"/>
      <c r="M104" s="7"/>
      <c r="N104" s="7"/>
      <c r="O104" s="7"/>
      <c r="P104" s="7"/>
      <c r="Q104" s="7"/>
      <c r="R104" s="7"/>
      <c r="S104" s="7"/>
      <c r="T104" s="7"/>
      <c r="U104" s="6"/>
    </row>
    <row r="105" spans="2:21" x14ac:dyDescent="0.2">
      <c r="B105" s="5"/>
      <c r="C105" s="7"/>
      <c r="D105" s="7"/>
      <c r="E105" s="7"/>
      <c r="F105" s="7"/>
      <c r="G105" s="7"/>
      <c r="H105" s="7"/>
      <c r="I105" s="7"/>
      <c r="J105" s="7" t="s">
        <v>10</v>
      </c>
      <c r="K105" s="1" t="s">
        <v>2</v>
      </c>
      <c r="L105" s="7" t="s">
        <v>3</v>
      </c>
      <c r="M105" s="7"/>
      <c r="N105" s="7"/>
      <c r="O105" s="7"/>
      <c r="P105" s="7"/>
      <c r="Q105" s="7"/>
      <c r="R105" s="7"/>
      <c r="S105" s="7"/>
      <c r="T105" s="7"/>
      <c r="U105" s="6"/>
    </row>
    <row r="106" spans="2:21" x14ac:dyDescent="0.2">
      <c r="B106" s="5"/>
      <c r="C106" s="7"/>
      <c r="D106" s="7"/>
      <c r="E106" s="7"/>
      <c r="F106" s="7"/>
      <c r="G106" s="7"/>
      <c r="H106" s="7"/>
      <c r="I106" s="7"/>
      <c r="J106" s="7" t="s">
        <v>129</v>
      </c>
      <c r="K106" s="1">
        <v>100</v>
      </c>
      <c r="L106" s="11">
        <v>93.333333333333329</v>
      </c>
      <c r="M106" s="7"/>
      <c r="N106" s="7"/>
      <c r="O106" s="7"/>
      <c r="P106" s="7"/>
      <c r="Q106" s="7"/>
      <c r="R106" s="7"/>
      <c r="S106" s="7"/>
      <c r="T106" s="7"/>
      <c r="U106" s="6"/>
    </row>
    <row r="107" spans="2:21" x14ac:dyDescent="0.2">
      <c r="B107" s="5"/>
      <c r="C107" s="7"/>
      <c r="D107" s="7"/>
      <c r="E107" s="7"/>
      <c r="F107" s="7"/>
      <c r="G107" s="7"/>
      <c r="H107" s="7"/>
      <c r="I107" s="7"/>
      <c r="J107" s="7" t="s">
        <v>123</v>
      </c>
      <c r="K107" s="1">
        <v>100</v>
      </c>
      <c r="L107" s="11">
        <v>80</v>
      </c>
      <c r="M107" s="7"/>
      <c r="N107" s="7"/>
      <c r="O107" s="7"/>
      <c r="P107" s="7"/>
      <c r="Q107" s="7"/>
      <c r="R107" s="7"/>
      <c r="S107" s="7"/>
      <c r="T107" s="7"/>
      <c r="U107" s="6"/>
    </row>
    <row r="108" spans="2:21" x14ac:dyDescent="0.2">
      <c r="B108" s="5"/>
      <c r="C108" s="7"/>
      <c r="D108" s="7"/>
      <c r="E108" s="7"/>
      <c r="F108" s="7"/>
      <c r="G108" s="7"/>
      <c r="H108" s="7"/>
      <c r="I108" s="7"/>
      <c r="J108" s="7" t="s">
        <v>124</v>
      </c>
      <c r="K108" s="1">
        <v>100</v>
      </c>
      <c r="L108" s="11">
        <v>80</v>
      </c>
      <c r="M108" s="7"/>
      <c r="N108" s="7"/>
      <c r="O108" s="7"/>
      <c r="P108" s="7"/>
      <c r="Q108" s="7"/>
      <c r="R108" s="7"/>
      <c r="S108" s="7"/>
      <c r="T108" s="7"/>
      <c r="U108" s="6"/>
    </row>
    <row r="109" spans="2:21" x14ac:dyDescent="0.2">
      <c r="B109" s="5"/>
      <c r="C109" s="7"/>
      <c r="D109" s="7"/>
      <c r="E109" s="7"/>
      <c r="F109" s="7"/>
      <c r="G109" s="7"/>
      <c r="H109" s="7"/>
      <c r="I109" s="7"/>
      <c r="J109" s="7" t="s">
        <v>125</v>
      </c>
      <c r="K109" s="1">
        <v>100</v>
      </c>
      <c r="L109" s="11">
        <v>78.75</v>
      </c>
      <c r="M109" s="7"/>
      <c r="N109" s="7"/>
      <c r="O109" s="7"/>
      <c r="P109" s="7"/>
      <c r="Q109" s="7"/>
      <c r="R109" s="7"/>
      <c r="S109" s="7"/>
      <c r="T109" s="7"/>
      <c r="U109" s="6"/>
    </row>
    <row r="110" spans="2:21" x14ac:dyDescent="0.2">
      <c r="B110" s="5"/>
      <c r="C110" s="7"/>
      <c r="D110" s="7"/>
      <c r="E110" s="7"/>
      <c r="F110" s="7"/>
      <c r="G110" s="7"/>
      <c r="H110" s="7"/>
      <c r="I110" s="7"/>
      <c r="J110" s="7" t="s">
        <v>128</v>
      </c>
      <c r="K110" s="1">
        <v>100</v>
      </c>
      <c r="L110" s="7">
        <v>72</v>
      </c>
      <c r="M110" s="7"/>
      <c r="N110" s="7"/>
      <c r="O110" s="7"/>
      <c r="P110" s="7"/>
      <c r="Q110" s="7"/>
      <c r="R110" s="7"/>
      <c r="S110" s="7"/>
      <c r="T110" s="7"/>
      <c r="U110" s="6"/>
    </row>
    <row r="111" spans="2:21" x14ac:dyDescent="0.2">
      <c r="B111" s="5"/>
      <c r="C111" s="7"/>
      <c r="D111" s="7"/>
      <c r="E111" s="7"/>
      <c r="F111" s="7"/>
      <c r="G111" s="7"/>
      <c r="H111" s="7"/>
      <c r="I111" s="7"/>
      <c r="J111" s="7"/>
      <c r="K111" s="7"/>
      <c r="L111" s="7"/>
      <c r="M111" s="7"/>
      <c r="N111" s="7"/>
      <c r="O111" s="7"/>
      <c r="P111" s="7"/>
      <c r="Q111" s="7"/>
      <c r="R111" s="7"/>
      <c r="S111" s="7"/>
      <c r="T111" s="7"/>
      <c r="U111" s="6"/>
    </row>
    <row r="112" spans="2:21" x14ac:dyDescent="0.2">
      <c r="B112" s="5"/>
      <c r="C112" s="7"/>
      <c r="D112" s="7"/>
      <c r="E112" s="7"/>
      <c r="F112" s="7"/>
      <c r="G112" s="7"/>
      <c r="H112" s="7"/>
      <c r="I112" s="7"/>
      <c r="J112" s="7"/>
      <c r="K112" s="7"/>
      <c r="L112" s="7"/>
      <c r="M112" s="7"/>
      <c r="N112" s="7"/>
      <c r="O112" s="7"/>
      <c r="P112" s="7"/>
      <c r="Q112" s="7"/>
      <c r="R112" s="7"/>
      <c r="S112" s="7"/>
      <c r="T112" s="7"/>
      <c r="U112" s="6"/>
    </row>
    <row r="113" spans="2:21" x14ac:dyDescent="0.2">
      <c r="B113" s="5"/>
      <c r="C113" s="7"/>
      <c r="D113" s="7"/>
      <c r="E113" s="7"/>
      <c r="F113" s="7"/>
      <c r="G113" s="7"/>
      <c r="H113" s="7"/>
      <c r="I113" s="7"/>
      <c r="J113" s="7"/>
      <c r="K113" s="7"/>
      <c r="L113" s="7"/>
      <c r="M113" s="7"/>
      <c r="N113" s="7"/>
      <c r="O113" s="7"/>
      <c r="P113" s="7"/>
      <c r="Q113" s="7"/>
      <c r="R113" s="7"/>
      <c r="S113" s="7"/>
      <c r="T113" s="7"/>
      <c r="U113" s="6"/>
    </row>
    <row r="114" spans="2:21" x14ac:dyDescent="0.2">
      <c r="B114" s="5"/>
      <c r="C114" s="7"/>
      <c r="D114" s="7"/>
      <c r="E114" s="7"/>
      <c r="F114" s="7"/>
      <c r="G114" s="7"/>
      <c r="H114" s="7"/>
      <c r="I114" s="7"/>
      <c r="J114" s="7"/>
      <c r="K114" s="7"/>
      <c r="L114" s="7"/>
      <c r="M114" s="7"/>
      <c r="N114" s="7"/>
      <c r="O114" s="7"/>
      <c r="P114" s="7"/>
      <c r="Q114" s="7"/>
      <c r="R114" s="7"/>
      <c r="S114" s="7"/>
      <c r="T114" s="7"/>
      <c r="U114" s="6"/>
    </row>
    <row r="115" spans="2:21" x14ac:dyDescent="0.2">
      <c r="B115" s="5"/>
      <c r="C115" s="7"/>
      <c r="D115" s="7"/>
      <c r="E115" s="7"/>
      <c r="F115" s="7"/>
      <c r="G115" s="7"/>
      <c r="H115" s="7"/>
      <c r="I115" s="7"/>
      <c r="J115" s="7"/>
      <c r="K115" s="7"/>
      <c r="L115" s="7"/>
      <c r="M115" s="7"/>
      <c r="N115" s="7"/>
      <c r="O115" s="7"/>
      <c r="P115" s="7"/>
      <c r="Q115" s="7"/>
      <c r="R115" s="7"/>
      <c r="S115" s="7"/>
      <c r="T115" s="7"/>
      <c r="U115" s="6"/>
    </row>
    <row r="116" spans="2:21" x14ac:dyDescent="0.2">
      <c r="B116" s="5"/>
      <c r="C116" s="7"/>
      <c r="D116" s="7"/>
      <c r="E116" s="7"/>
      <c r="F116" s="7"/>
      <c r="G116" s="7"/>
      <c r="H116" s="7"/>
      <c r="I116" s="7"/>
      <c r="J116" s="7"/>
      <c r="K116" s="7"/>
      <c r="L116" s="7"/>
      <c r="M116" s="7"/>
      <c r="N116" s="7"/>
      <c r="O116" s="7"/>
      <c r="P116" s="7"/>
      <c r="Q116" s="7"/>
      <c r="R116" s="7"/>
      <c r="S116" s="7"/>
      <c r="T116" s="7"/>
      <c r="U116" s="6"/>
    </row>
    <row r="117" spans="2:21" x14ac:dyDescent="0.2">
      <c r="B117" s="5"/>
      <c r="C117" s="7"/>
      <c r="D117" s="7"/>
      <c r="E117" s="7"/>
      <c r="F117" s="7"/>
      <c r="G117" s="7"/>
      <c r="H117" s="7"/>
      <c r="I117" s="7"/>
      <c r="J117" s="7"/>
      <c r="K117" s="7"/>
      <c r="L117" s="7"/>
      <c r="M117" s="7"/>
      <c r="N117" s="7"/>
      <c r="O117" s="7"/>
      <c r="P117" s="7"/>
      <c r="Q117" s="7"/>
      <c r="R117" s="7"/>
      <c r="S117" s="7"/>
      <c r="T117" s="7"/>
      <c r="U117" s="6"/>
    </row>
    <row r="118" spans="2:21" x14ac:dyDescent="0.2">
      <c r="B118" s="5"/>
      <c r="C118" s="7"/>
      <c r="D118" s="7"/>
      <c r="E118" s="7"/>
      <c r="F118" s="7"/>
      <c r="G118" s="7"/>
      <c r="H118" s="7"/>
      <c r="I118" s="7"/>
      <c r="J118" s="7"/>
      <c r="K118" s="7"/>
      <c r="L118" s="7"/>
      <c r="M118" s="7"/>
      <c r="N118" s="7"/>
      <c r="O118" s="7"/>
      <c r="P118" s="7"/>
      <c r="Q118" s="7"/>
      <c r="R118" s="7"/>
      <c r="S118" s="7"/>
      <c r="T118" s="7"/>
      <c r="U118" s="6"/>
    </row>
    <row r="119" spans="2:21" x14ac:dyDescent="0.2">
      <c r="B119" s="5"/>
      <c r="C119" s="7"/>
      <c r="D119" s="7"/>
      <c r="E119" s="7"/>
      <c r="F119" s="7"/>
      <c r="G119" s="7"/>
      <c r="H119" s="7"/>
      <c r="I119" s="7"/>
      <c r="J119" s="7"/>
      <c r="K119" s="7"/>
      <c r="L119" s="7"/>
      <c r="M119" s="7"/>
      <c r="N119" s="7"/>
      <c r="O119" s="7"/>
      <c r="P119" s="7"/>
      <c r="Q119" s="7"/>
      <c r="R119" s="7"/>
      <c r="S119" s="7"/>
      <c r="T119" s="7"/>
      <c r="U119" s="6"/>
    </row>
    <row r="120" spans="2:21" x14ac:dyDescent="0.2">
      <c r="B120" s="5"/>
      <c r="C120" s="7"/>
      <c r="D120" s="7"/>
      <c r="E120" s="7"/>
      <c r="F120" s="7"/>
      <c r="G120" s="7"/>
      <c r="H120" s="7"/>
      <c r="I120" s="7"/>
      <c r="J120" s="7"/>
      <c r="K120" s="7"/>
      <c r="L120" s="7"/>
      <c r="M120" s="7"/>
      <c r="N120" s="7"/>
      <c r="O120" s="7"/>
      <c r="P120" s="7"/>
      <c r="Q120" s="7"/>
      <c r="R120" s="7"/>
      <c r="S120" s="7"/>
      <c r="T120" s="7"/>
      <c r="U120" s="6"/>
    </row>
    <row r="121" spans="2:21" x14ac:dyDescent="0.2">
      <c r="B121" s="5"/>
      <c r="C121" s="7"/>
      <c r="D121" s="7"/>
      <c r="E121" s="7"/>
      <c r="F121" s="7"/>
      <c r="G121" s="7"/>
      <c r="H121" s="7"/>
      <c r="I121" s="7"/>
      <c r="J121" s="7"/>
      <c r="K121" s="7"/>
      <c r="L121" s="7"/>
      <c r="M121" s="7"/>
      <c r="N121" s="7"/>
      <c r="O121" s="7"/>
      <c r="P121" s="7"/>
      <c r="Q121" s="7"/>
      <c r="R121" s="7"/>
      <c r="S121" s="7"/>
      <c r="T121" s="7"/>
      <c r="U121" s="6"/>
    </row>
    <row r="122" spans="2:21" x14ac:dyDescent="0.2">
      <c r="B122" s="5"/>
      <c r="C122" s="7"/>
      <c r="D122" s="7"/>
      <c r="E122" s="7"/>
      <c r="F122" s="7"/>
      <c r="G122" s="7"/>
      <c r="H122" s="7"/>
      <c r="I122" s="7"/>
      <c r="J122" s="7"/>
      <c r="K122" s="7"/>
      <c r="L122" s="7"/>
      <c r="M122" s="7"/>
      <c r="N122" s="7"/>
      <c r="O122" s="7"/>
      <c r="P122" s="7"/>
      <c r="Q122" s="7"/>
      <c r="R122" s="7"/>
      <c r="S122" s="7"/>
      <c r="T122" s="7"/>
      <c r="U122" s="6"/>
    </row>
    <row r="123" spans="2:21" x14ac:dyDescent="0.2">
      <c r="B123" s="5"/>
      <c r="C123" s="7"/>
      <c r="D123" s="7"/>
      <c r="E123" s="7"/>
      <c r="F123" s="7"/>
      <c r="G123" s="7"/>
      <c r="H123" s="7"/>
      <c r="I123" s="7"/>
      <c r="J123" s="7"/>
      <c r="K123" s="7"/>
      <c r="L123" s="7"/>
      <c r="M123" s="7"/>
      <c r="N123" s="7"/>
      <c r="O123" s="7"/>
      <c r="P123" s="7"/>
      <c r="Q123" s="7"/>
      <c r="R123" s="7"/>
      <c r="S123" s="7"/>
      <c r="T123" s="7"/>
      <c r="U123" s="6"/>
    </row>
    <row r="124" spans="2:21" x14ac:dyDescent="0.2">
      <c r="B124" s="5"/>
      <c r="C124" s="7"/>
      <c r="D124" s="7"/>
      <c r="E124" s="7"/>
      <c r="F124" s="7"/>
      <c r="G124" s="7"/>
      <c r="H124" s="7"/>
      <c r="I124" s="7"/>
      <c r="J124" s="7"/>
      <c r="K124" s="7"/>
      <c r="L124" s="7"/>
      <c r="M124" s="7"/>
      <c r="N124" s="7"/>
      <c r="O124" s="7"/>
      <c r="P124" s="7"/>
      <c r="Q124" s="7"/>
      <c r="R124" s="7"/>
      <c r="S124" s="7"/>
      <c r="T124" s="7"/>
      <c r="U124" s="6"/>
    </row>
    <row r="125" spans="2:21" x14ac:dyDescent="0.2">
      <c r="B125" s="5"/>
      <c r="C125" s="7"/>
      <c r="D125" s="7"/>
      <c r="E125" s="7"/>
      <c r="F125" s="7"/>
      <c r="G125" s="7"/>
      <c r="H125" s="7"/>
      <c r="I125" s="7"/>
      <c r="J125" s="7"/>
      <c r="K125" s="7"/>
      <c r="L125" s="7"/>
      <c r="M125" s="7"/>
      <c r="N125" s="7"/>
      <c r="O125" s="7"/>
      <c r="P125" s="7"/>
      <c r="Q125" s="7"/>
      <c r="R125" s="7"/>
      <c r="S125" s="7"/>
      <c r="T125" s="7"/>
      <c r="U125" s="6"/>
    </row>
    <row r="126" spans="2:21" x14ac:dyDescent="0.2">
      <c r="B126" s="5"/>
      <c r="C126" s="7"/>
      <c r="D126" s="7"/>
      <c r="E126" s="7"/>
      <c r="F126" s="7"/>
      <c r="G126" s="7"/>
      <c r="H126" s="7"/>
      <c r="I126" s="7"/>
      <c r="J126" s="7"/>
      <c r="K126" s="193" t="s">
        <v>14</v>
      </c>
      <c r="L126" s="193"/>
      <c r="M126" s="193"/>
      <c r="N126" s="193"/>
      <c r="O126" s="7"/>
      <c r="P126" s="7"/>
      <c r="Q126" s="7"/>
      <c r="R126" s="7"/>
      <c r="S126" s="7"/>
      <c r="T126" s="7"/>
      <c r="U126" s="6"/>
    </row>
    <row r="127" spans="2:21" ht="16.5" x14ac:dyDescent="0.25">
      <c r="B127" s="5"/>
      <c r="C127" s="7"/>
      <c r="D127" s="7"/>
      <c r="E127" s="7"/>
      <c r="F127" s="7"/>
      <c r="G127" s="7"/>
      <c r="H127" s="7"/>
      <c r="I127" s="7"/>
      <c r="J127" s="16"/>
      <c r="K127" s="194" t="s">
        <v>120</v>
      </c>
      <c r="L127" s="194"/>
      <c r="M127" s="194"/>
      <c r="N127" s="194"/>
      <c r="O127" s="7"/>
      <c r="P127" s="7"/>
      <c r="Q127" s="7"/>
      <c r="R127" s="7"/>
      <c r="S127" s="7"/>
      <c r="T127" s="7"/>
      <c r="U127" s="6"/>
    </row>
    <row r="128" spans="2:21" x14ac:dyDescent="0.2">
      <c r="B128" s="5"/>
      <c r="C128" s="7"/>
      <c r="D128" s="7"/>
      <c r="E128" s="7"/>
      <c r="F128" s="7"/>
      <c r="G128" s="7"/>
      <c r="H128" s="7"/>
      <c r="I128" s="7"/>
      <c r="J128" s="7"/>
      <c r="K128" s="7"/>
      <c r="L128" s="7"/>
      <c r="M128" s="7"/>
      <c r="N128" s="7"/>
      <c r="O128" s="7"/>
      <c r="P128" s="7"/>
      <c r="Q128" s="7"/>
      <c r="R128" s="7"/>
      <c r="S128" s="7"/>
      <c r="T128" s="7"/>
      <c r="U128" s="6"/>
    </row>
    <row r="129" spans="2:21" x14ac:dyDescent="0.2">
      <c r="B129" s="5"/>
      <c r="C129" s="7"/>
      <c r="D129" s="7"/>
      <c r="E129" s="7"/>
      <c r="F129" s="7"/>
      <c r="G129" s="7"/>
      <c r="H129" s="7"/>
      <c r="I129" s="7"/>
      <c r="J129" s="7"/>
      <c r="K129" s="7"/>
      <c r="L129" s="7"/>
      <c r="M129" s="7"/>
      <c r="N129" s="7"/>
      <c r="O129" s="7"/>
      <c r="P129" s="7"/>
      <c r="Q129" s="7"/>
      <c r="R129" s="7"/>
      <c r="S129" s="7"/>
      <c r="T129" s="7"/>
      <c r="U129" s="6"/>
    </row>
    <row r="130" spans="2:21" x14ac:dyDescent="0.2">
      <c r="B130" s="5"/>
      <c r="C130" s="7"/>
      <c r="D130" s="7"/>
      <c r="E130" s="7"/>
      <c r="F130" s="7"/>
      <c r="G130" s="7"/>
      <c r="H130" s="7"/>
      <c r="I130" s="7"/>
      <c r="J130" s="7" t="s">
        <v>10</v>
      </c>
      <c r="K130" s="1" t="s">
        <v>2</v>
      </c>
      <c r="L130" s="7" t="s">
        <v>3</v>
      </c>
      <c r="M130" s="7"/>
      <c r="N130" s="7"/>
      <c r="O130" s="7"/>
      <c r="P130" s="7"/>
      <c r="Q130" s="7"/>
      <c r="R130" s="7"/>
      <c r="S130" s="7"/>
      <c r="T130" s="7"/>
      <c r="U130" s="6"/>
    </row>
    <row r="131" spans="2:21" x14ac:dyDescent="0.2">
      <c r="B131" s="5"/>
      <c r="C131" s="7"/>
      <c r="D131" s="7"/>
      <c r="E131" s="7"/>
      <c r="F131" s="7"/>
      <c r="G131" s="7"/>
      <c r="H131" s="7"/>
      <c r="I131" s="7"/>
      <c r="J131" s="7" t="s">
        <v>130</v>
      </c>
      <c r="K131" s="1">
        <v>100</v>
      </c>
      <c r="L131" s="11">
        <v>60</v>
      </c>
      <c r="M131" s="7"/>
      <c r="N131" s="7"/>
      <c r="O131" s="7"/>
      <c r="P131" s="7"/>
      <c r="Q131" s="7"/>
      <c r="R131" s="7"/>
      <c r="S131" s="7"/>
      <c r="T131" s="7"/>
      <c r="U131" s="6"/>
    </row>
    <row r="132" spans="2:21" x14ac:dyDescent="0.2">
      <c r="B132" s="5"/>
      <c r="C132" s="7"/>
      <c r="D132" s="7"/>
      <c r="E132" s="7"/>
      <c r="F132" s="7"/>
      <c r="G132" s="7"/>
      <c r="H132" s="7"/>
      <c r="I132" s="7"/>
      <c r="J132" s="7" t="s">
        <v>123</v>
      </c>
      <c r="K132" s="1">
        <v>100</v>
      </c>
      <c r="L132" s="11">
        <v>70</v>
      </c>
      <c r="M132" s="7"/>
      <c r="N132" s="7"/>
      <c r="O132" s="7"/>
      <c r="P132" s="7"/>
      <c r="Q132" s="7"/>
      <c r="R132" s="7"/>
      <c r="S132" s="7"/>
      <c r="T132" s="7"/>
      <c r="U132" s="6"/>
    </row>
    <row r="133" spans="2:21" x14ac:dyDescent="0.2">
      <c r="B133" s="5"/>
      <c r="C133" s="7"/>
      <c r="D133" s="7"/>
      <c r="E133" s="7"/>
      <c r="F133" s="7"/>
      <c r="G133" s="7"/>
      <c r="H133" s="7"/>
      <c r="I133" s="7"/>
      <c r="J133" s="7" t="s">
        <v>124</v>
      </c>
      <c r="K133" s="1">
        <v>100</v>
      </c>
      <c r="L133" s="11">
        <v>83.333333333333329</v>
      </c>
      <c r="M133" s="7"/>
      <c r="N133" s="7"/>
      <c r="O133" s="7"/>
      <c r="P133" s="7"/>
      <c r="Q133" s="7"/>
      <c r="R133" s="7"/>
      <c r="S133" s="7"/>
      <c r="T133" s="7"/>
      <c r="U133" s="6"/>
    </row>
    <row r="134" spans="2:21" x14ac:dyDescent="0.2">
      <c r="B134" s="5"/>
      <c r="C134" s="7"/>
      <c r="D134" s="7"/>
      <c r="E134" s="7"/>
      <c r="F134" s="7"/>
      <c r="G134" s="7"/>
      <c r="H134" s="7"/>
      <c r="I134" s="7"/>
      <c r="J134" s="7" t="s">
        <v>125</v>
      </c>
      <c r="K134" s="1">
        <v>100</v>
      </c>
      <c r="L134" s="11">
        <v>84</v>
      </c>
      <c r="M134" s="7"/>
      <c r="N134" s="7"/>
      <c r="O134" s="7"/>
      <c r="P134" s="7"/>
      <c r="Q134" s="7"/>
      <c r="R134" s="7"/>
      <c r="S134" s="7"/>
      <c r="T134" s="7"/>
      <c r="U134" s="6"/>
    </row>
    <row r="135" spans="2:21" x14ac:dyDescent="0.2">
      <c r="B135" s="5"/>
      <c r="C135" s="7"/>
      <c r="D135" s="7"/>
      <c r="E135" s="7"/>
      <c r="F135" s="7"/>
      <c r="G135" s="7"/>
      <c r="H135" s="7"/>
      <c r="I135" s="7"/>
      <c r="J135" s="7" t="s">
        <v>128</v>
      </c>
      <c r="K135" s="1">
        <v>100</v>
      </c>
      <c r="L135" s="11">
        <v>80</v>
      </c>
      <c r="M135" s="7"/>
      <c r="N135" s="7"/>
      <c r="O135" s="7"/>
      <c r="P135" s="7"/>
      <c r="Q135" s="7"/>
      <c r="R135" s="7"/>
      <c r="S135" s="7"/>
      <c r="T135" s="7"/>
      <c r="U135" s="6"/>
    </row>
    <row r="136" spans="2:21" x14ac:dyDescent="0.2">
      <c r="B136" s="5"/>
      <c r="C136" s="7"/>
      <c r="D136" s="7"/>
      <c r="E136" s="7"/>
      <c r="F136" s="7"/>
      <c r="G136" s="7"/>
      <c r="H136" s="7"/>
      <c r="I136" s="7"/>
      <c r="J136" s="7"/>
      <c r="K136" s="7"/>
      <c r="L136" s="7"/>
      <c r="M136" s="7"/>
      <c r="N136" s="7"/>
      <c r="O136" s="7"/>
      <c r="P136" s="7"/>
      <c r="Q136" s="7"/>
      <c r="R136" s="7"/>
      <c r="S136" s="7"/>
      <c r="T136" s="7"/>
      <c r="U136" s="6"/>
    </row>
    <row r="137" spans="2:21" x14ac:dyDescent="0.2">
      <c r="B137" s="5"/>
      <c r="C137" s="7"/>
      <c r="D137" s="7"/>
      <c r="E137" s="7"/>
      <c r="F137" s="7"/>
      <c r="G137" s="7"/>
      <c r="H137" s="7"/>
      <c r="I137" s="7"/>
      <c r="J137" s="7"/>
      <c r="K137" s="7"/>
      <c r="L137" s="7"/>
      <c r="M137" s="7"/>
      <c r="N137" s="7"/>
      <c r="O137" s="7"/>
      <c r="P137" s="7"/>
      <c r="Q137" s="7"/>
      <c r="R137" s="7"/>
      <c r="S137" s="7"/>
      <c r="T137" s="7"/>
      <c r="U137" s="6"/>
    </row>
    <row r="138" spans="2:21" x14ac:dyDescent="0.2">
      <c r="B138" s="5"/>
      <c r="C138" s="7"/>
      <c r="D138" s="7"/>
      <c r="E138" s="7"/>
      <c r="F138" s="7"/>
      <c r="G138" s="7"/>
      <c r="H138" s="7"/>
      <c r="I138" s="7"/>
      <c r="J138" s="7"/>
      <c r="K138" s="7"/>
      <c r="L138" s="7"/>
      <c r="M138" s="7"/>
      <c r="N138" s="7"/>
      <c r="O138" s="7"/>
      <c r="P138" s="7"/>
      <c r="Q138" s="7"/>
      <c r="R138" s="7"/>
      <c r="S138" s="7"/>
      <c r="T138" s="7"/>
      <c r="U138" s="6"/>
    </row>
    <row r="139" spans="2:21" x14ac:dyDescent="0.2">
      <c r="B139" s="5"/>
      <c r="C139" s="7"/>
      <c r="D139" s="7"/>
      <c r="E139" s="7"/>
      <c r="F139" s="7"/>
      <c r="G139" s="7"/>
      <c r="H139" s="7"/>
      <c r="I139" s="7"/>
      <c r="J139" s="7"/>
      <c r="K139" s="7"/>
      <c r="L139" s="7"/>
      <c r="M139" s="7"/>
      <c r="N139" s="7"/>
      <c r="O139" s="7"/>
      <c r="P139" s="7"/>
      <c r="Q139" s="7"/>
      <c r="R139" s="7"/>
      <c r="S139" s="7"/>
      <c r="T139" s="7"/>
      <c r="U139" s="6"/>
    </row>
    <row r="140" spans="2:21" x14ac:dyDescent="0.2">
      <c r="B140" s="5"/>
      <c r="C140" s="7"/>
      <c r="D140" s="7"/>
      <c r="E140" s="7"/>
      <c r="F140" s="7"/>
      <c r="G140" s="7"/>
      <c r="H140" s="7"/>
      <c r="I140" s="7"/>
      <c r="J140" s="7"/>
      <c r="K140" s="7"/>
      <c r="L140" s="7"/>
      <c r="M140" s="7"/>
      <c r="N140" s="7"/>
      <c r="O140" s="7"/>
      <c r="P140" s="7"/>
      <c r="Q140" s="7"/>
      <c r="R140" s="7"/>
      <c r="S140" s="7"/>
      <c r="T140" s="7"/>
      <c r="U140" s="6"/>
    </row>
    <row r="141" spans="2:21" x14ac:dyDescent="0.2">
      <c r="B141" s="5"/>
      <c r="C141" s="7"/>
      <c r="D141" s="7"/>
      <c r="E141" s="7"/>
      <c r="F141" s="7"/>
      <c r="G141" s="7"/>
      <c r="H141" s="7"/>
      <c r="I141" s="7"/>
      <c r="J141" s="7"/>
      <c r="K141" s="7"/>
      <c r="L141" s="7"/>
      <c r="M141" s="7"/>
      <c r="N141" s="7"/>
      <c r="O141" s="7"/>
      <c r="P141" s="7"/>
      <c r="Q141" s="7"/>
      <c r="R141" s="7"/>
      <c r="S141" s="7"/>
      <c r="T141" s="7"/>
      <c r="U141" s="6"/>
    </row>
    <row r="142" spans="2:21" x14ac:dyDescent="0.2">
      <c r="B142" s="5"/>
      <c r="C142" s="7"/>
      <c r="D142" s="7"/>
      <c r="E142" s="7"/>
      <c r="F142" s="7"/>
      <c r="G142" s="7"/>
      <c r="H142" s="7"/>
      <c r="I142" s="7"/>
      <c r="J142" s="7"/>
      <c r="K142" s="7"/>
      <c r="L142" s="7"/>
      <c r="M142" s="7"/>
      <c r="N142" s="7"/>
      <c r="O142" s="7"/>
      <c r="P142" s="7"/>
      <c r="Q142" s="7"/>
      <c r="R142" s="7"/>
      <c r="S142" s="7"/>
      <c r="T142" s="7"/>
      <c r="U142" s="6"/>
    </row>
    <row r="143" spans="2:21" x14ac:dyDescent="0.2">
      <c r="B143" s="5"/>
      <c r="C143" s="7"/>
      <c r="D143" s="7"/>
      <c r="E143" s="7"/>
      <c r="F143" s="7"/>
      <c r="G143" s="7"/>
      <c r="H143" s="7"/>
      <c r="I143" s="7"/>
      <c r="J143" s="7"/>
      <c r="K143" s="7"/>
      <c r="L143" s="7"/>
      <c r="M143" s="7"/>
      <c r="N143" s="7"/>
      <c r="O143" s="7"/>
      <c r="P143" s="7"/>
      <c r="Q143" s="7"/>
      <c r="R143" s="7"/>
      <c r="S143" s="7"/>
      <c r="T143" s="7"/>
      <c r="U143" s="6"/>
    </row>
    <row r="144" spans="2:21" x14ac:dyDescent="0.2">
      <c r="B144" s="5"/>
      <c r="C144" s="7"/>
      <c r="D144" s="7"/>
      <c r="E144" s="7"/>
      <c r="F144" s="7"/>
      <c r="G144" s="7"/>
      <c r="H144" s="7"/>
      <c r="I144" s="7"/>
      <c r="J144" s="7"/>
      <c r="K144" s="7"/>
      <c r="L144" s="7"/>
      <c r="M144" s="7"/>
      <c r="N144" s="7"/>
      <c r="O144" s="7"/>
      <c r="P144" s="7"/>
      <c r="Q144" s="7"/>
      <c r="R144" s="7"/>
      <c r="S144" s="7"/>
      <c r="T144" s="7"/>
      <c r="U144" s="6"/>
    </row>
    <row r="145" spans="2:21" x14ac:dyDescent="0.2">
      <c r="B145" s="5"/>
      <c r="C145" s="7"/>
      <c r="D145" s="7"/>
      <c r="E145" s="7"/>
      <c r="F145" s="7"/>
      <c r="G145" s="7"/>
      <c r="H145" s="7"/>
      <c r="I145" s="7"/>
      <c r="J145" s="7"/>
      <c r="K145" s="7"/>
      <c r="L145" s="7"/>
      <c r="M145" s="7"/>
      <c r="N145" s="7"/>
      <c r="O145" s="7"/>
      <c r="P145" s="7"/>
      <c r="Q145" s="7"/>
      <c r="R145" s="7"/>
      <c r="S145" s="7"/>
      <c r="T145" s="7"/>
      <c r="U145" s="6"/>
    </row>
    <row r="146" spans="2:21" x14ac:dyDescent="0.2">
      <c r="B146" s="5"/>
      <c r="C146" s="7"/>
      <c r="D146" s="7"/>
      <c r="E146" s="7"/>
      <c r="F146" s="7"/>
      <c r="G146" s="7"/>
      <c r="H146" s="7"/>
      <c r="I146" s="7"/>
      <c r="J146" s="7"/>
      <c r="K146" s="7"/>
      <c r="L146" s="7"/>
      <c r="M146" s="7"/>
      <c r="N146" s="7"/>
      <c r="O146" s="7"/>
      <c r="P146" s="7"/>
      <c r="Q146" s="7"/>
      <c r="R146" s="7"/>
      <c r="S146" s="7"/>
      <c r="T146" s="7"/>
      <c r="U146" s="6"/>
    </row>
    <row r="147" spans="2:21" x14ac:dyDescent="0.2">
      <c r="B147" s="5"/>
      <c r="C147" s="7"/>
      <c r="D147" s="7"/>
      <c r="E147" s="7"/>
      <c r="F147" s="7"/>
      <c r="G147" s="7"/>
      <c r="H147" s="7"/>
      <c r="I147" s="7"/>
      <c r="J147" s="7"/>
      <c r="K147" s="7"/>
      <c r="L147" s="7"/>
      <c r="M147" s="7"/>
      <c r="N147" s="7"/>
      <c r="O147" s="7"/>
      <c r="P147" s="7"/>
      <c r="Q147" s="7"/>
      <c r="R147" s="7"/>
      <c r="S147" s="7"/>
      <c r="T147" s="7"/>
      <c r="U147" s="6"/>
    </row>
    <row r="148" spans="2:21" x14ac:dyDescent="0.2">
      <c r="B148" s="5"/>
      <c r="C148" s="7"/>
      <c r="D148" s="7"/>
      <c r="E148" s="7"/>
      <c r="F148" s="7"/>
      <c r="G148" s="7"/>
      <c r="H148" s="7"/>
      <c r="I148" s="7"/>
      <c r="J148" s="7"/>
      <c r="K148" s="7"/>
      <c r="L148" s="7"/>
      <c r="M148" s="7"/>
      <c r="N148" s="7"/>
      <c r="O148" s="7"/>
      <c r="P148" s="7"/>
      <c r="Q148" s="7"/>
      <c r="R148" s="7"/>
      <c r="S148" s="7"/>
      <c r="T148" s="7"/>
      <c r="U148" s="6"/>
    </row>
    <row r="149" spans="2:21" x14ac:dyDescent="0.2">
      <c r="B149" s="5"/>
      <c r="C149" s="7"/>
      <c r="D149" s="7"/>
      <c r="E149" s="7"/>
      <c r="F149" s="7"/>
      <c r="G149" s="7"/>
      <c r="H149" s="7"/>
      <c r="I149" s="7"/>
      <c r="J149" s="7"/>
      <c r="K149" s="7"/>
      <c r="L149" s="7"/>
      <c r="M149" s="7"/>
      <c r="N149" s="7"/>
      <c r="O149" s="7"/>
      <c r="P149" s="7"/>
      <c r="Q149" s="7"/>
      <c r="R149" s="7"/>
      <c r="S149" s="7"/>
      <c r="T149" s="7"/>
      <c r="U149" s="6"/>
    </row>
    <row r="150" spans="2:21" x14ac:dyDescent="0.2">
      <c r="B150" s="5"/>
      <c r="C150" s="7"/>
      <c r="D150" s="7"/>
      <c r="E150" s="7"/>
      <c r="F150" s="7"/>
      <c r="G150" s="7"/>
      <c r="H150" s="7"/>
      <c r="I150" s="7"/>
      <c r="J150" s="7"/>
      <c r="K150" s="193" t="s">
        <v>15</v>
      </c>
      <c r="L150" s="193"/>
      <c r="M150" s="193"/>
      <c r="N150" s="193"/>
      <c r="O150" s="7"/>
      <c r="P150" s="7"/>
      <c r="Q150" s="7"/>
      <c r="R150" s="7"/>
      <c r="S150" s="7"/>
      <c r="T150" s="7"/>
      <c r="U150" s="6"/>
    </row>
    <row r="151" spans="2:21" ht="16.5" x14ac:dyDescent="0.25">
      <c r="B151" s="5"/>
      <c r="C151" s="7"/>
      <c r="D151" s="7"/>
      <c r="E151" s="7"/>
      <c r="F151" s="7"/>
      <c r="G151" s="7"/>
      <c r="H151" s="7"/>
      <c r="I151" s="7"/>
      <c r="J151" s="7"/>
      <c r="K151" s="194" t="s">
        <v>121</v>
      </c>
      <c r="L151" s="194"/>
      <c r="M151" s="194"/>
      <c r="N151" s="194"/>
      <c r="O151" s="7"/>
      <c r="P151" s="7"/>
      <c r="Q151" s="7"/>
      <c r="R151" s="7"/>
      <c r="S151" s="7"/>
      <c r="T151" s="7"/>
      <c r="U151" s="6"/>
    </row>
    <row r="152" spans="2:21" x14ac:dyDescent="0.2">
      <c r="B152" s="5"/>
      <c r="C152" s="7"/>
      <c r="D152" s="7"/>
      <c r="E152" s="7"/>
      <c r="F152" s="7"/>
      <c r="G152" s="7"/>
      <c r="H152" s="7"/>
      <c r="I152" s="7"/>
      <c r="J152" s="7"/>
      <c r="K152" s="7"/>
      <c r="L152" s="7"/>
      <c r="M152" s="7"/>
      <c r="N152" s="7"/>
      <c r="O152" s="7"/>
      <c r="P152" s="7"/>
      <c r="Q152" s="7"/>
      <c r="R152" s="7"/>
      <c r="S152" s="7"/>
      <c r="T152" s="7"/>
      <c r="U152" s="6"/>
    </row>
    <row r="153" spans="2:21" x14ac:dyDescent="0.2">
      <c r="B153" s="5"/>
      <c r="C153" s="7"/>
      <c r="D153" s="7"/>
      <c r="E153" s="7"/>
      <c r="F153" s="7"/>
      <c r="G153" s="7"/>
      <c r="H153" s="7"/>
      <c r="I153" s="7"/>
      <c r="J153" s="7"/>
      <c r="K153" s="7"/>
      <c r="L153" s="7"/>
      <c r="M153" s="7"/>
      <c r="N153" s="7"/>
      <c r="O153" s="7"/>
      <c r="P153" s="7"/>
      <c r="Q153" s="7"/>
      <c r="R153" s="7"/>
      <c r="S153" s="7"/>
      <c r="T153" s="7"/>
      <c r="U153" s="6"/>
    </row>
    <row r="154" spans="2:21" x14ac:dyDescent="0.2">
      <c r="B154" s="5"/>
      <c r="C154" s="7"/>
      <c r="D154" s="7"/>
      <c r="E154" s="7"/>
      <c r="F154" s="7"/>
      <c r="G154" s="7"/>
      <c r="H154" s="7"/>
      <c r="I154" s="7"/>
      <c r="J154" s="7"/>
      <c r="K154" s="7"/>
      <c r="L154" s="7"/>
      <c r="M154" s="7"/>
      <c r="N154" s="7"/>
      <c r="O154" s="7"/>
      <c r="P154" s="7"/>
      <c r="Q154" s="7"/>
      <c r="R154" s="7"/>
      <c r="S154" s="7"/>
      <c r="T154" s="7"/>
      <c r="U154" s="6"/>
    </row>
    <row r="155" spans="2:21" x14ac:dyDescent="0.2">
      <c r="B155" s="5"/>
      <c r="C155" s="7"/>
      <c r="D155" s="7"/>
      <c r="E155" s="7"/>
      <c r="F155" s="7"/>
      <c r="G155" s="7"/>
      <c r="H155" s="7"/>
      <c r="I155" s="7"/>
      <c r="J155" s="7"/>
      <c r="K155" s="7" t="s">
        <v>131</v>
      </c>
      <c r="L155" s="7">
        <v>100</v>
      </c>
      <c r="M155" s="11">
        <v>82.222222222222229</v>
      </c>
      <c r="N155" s="7"/>
      <c r="O155" s="7"/>
      <c r="P155" s="7"/>
      <c r="Q155" s="7"/>
      <c r="R155" s="7"/>
      <c r="S155" s="7"/>
      <c r="T155" s="7"/>
      <c r="U155" s="6"/>
    </row>
    <row r="156" spans="2:21" x14ac:dyDescent="0.2">
      <c r="B156" s="5"/>
      <c r="C156" s="7"/>
      <c r="D156" s="7"/>
      <c r="E156" s="7"/>
      <c r="F156" s="7"/>
      <c r="G156" s="7"/>
      <c r="H156" s="7"/>
      <c r="I156" s="7"/>
      <c r="J156" s="7"/>
      <c r="K156" s="7" t="s">
        <v>123</v>
      </c>
      <c r="L156" s="7">
        <v>100</v>
      </c>
      <c r="M156" s="11">
        <v>73.333333333333329</v>
      </c>
      <c r="N156" s="7"/>
      <c r="O156" s="7"/>
      <c r="P156" s="7"/>
      <c r="Q156" s="7"/>
      <c r="R156" s="7"/>
      <c r="S156" s="7"/>
      <c r="T156" s="7"/>
      <c r="U156" s="6"/>
    </row>
    <row r="157" spans="2:21" x14ac:dyDescent="0.2">
      <c r="B157" s="5"/>
      <c r="C157" s="7"/>
      <c r="D157" s="7"/>
      <c r="E157" s="7"/>
      <c r="F157" s="7"/>
      <c r="G157" s="7"/>
      <c r="H157" s="7"/>
      <c r="I157" s="7"/>
      <c r="J157" s="7"/>
      <c r="K157" s="7" t="s">
        <v>124</v>
      </c>
      <c r="L157" s="7">
        <v>100</v>
      </c>
      <c r="M157" s="11">
        <v>80</v>
      </c>
      <c r="N157" s="7"/>
      <c r="O157" s="7"/>
      <c r="P157" s="7"/>
      <c r="Q157" s="7"/>
      <c r="R157" s="7"/>
      <c r="S157" s="7"/>
      <c r="T157" s="7"/>
      <c r="U157" s="6"/>
    </row>
    <row r="158" spans="2:21" x14ac:dyDescent="0.2">
      <c r="B158" s="5"/>
      <c r="C158" s="7"/>
      <c r="D158" s="7"/>
      <c r="E158" s="7"/>
      <c r="F158" s="7"/>
      <c r="G158" s="7"/>
      <c r="H158" s="7"/>
      <c r="I158" s="7"/>
      <c r="J158" s="7"/>
      <c r="K158" s="7" t="s">
        <v>125</v>
      </c>
      <c r="L158" s="7">
        <v>100</v>
      </c>
      <c r="M158" s="11">
        <v>80</v>
      </c>
      <c r="N158" s="7"/>
      <c r="O158" s="7"/>
      <c r="P158" s="7"/>
      <c r="Q158" s="7"/>
      <c r="R158" s="7"/>
      <c r="S158" s="7"/>
      <c r="T158" s="7"/>
      <c r="U158" s="6"/>
    </row>
    <row r="159" spans="2:21" x14ac:dyDescent="0.2">
      <c r="B159" s="5"/>
      <c r="C159" s="7"/>
      <c r="D159" s="7"/>
      <c r="E159" s="7"/>
      <c r="F159" s="7"/>
      <c r="G159" s="7"/>
      <c r="H159" s="7"/>
      <c r="I159" s="7"/>
      <c r="J159" s="7"/>
      <c r="K159" s="7" t="s">
        <v>128</v>
      </c>
      <c r="L159" s="7">
        <v>100</v>
      </c>
      <c r="M159" s="11">
        <v>85</v>
      </c>
      <c r="N159" s="7"/>
      <c r="O159" s="7"/>
      <c r="P159" s="7"/>
      <c r="Q159" s="7"/>
      <c r="R159" s="7"/>
      <c r="S159" s="7"/>
      <c r="T159" s="7"/>
      <c r="U159" s="6"/>
    </row>
    <row r="160" spans="2:21" x14ac:dyDescent="0.2">
      <c r="B160" s="5"/>
      <c r="C160" s="7"/>
      <c r="D160" s="7"/>
      <c r="E160" s="7"/>
      <c r="F160" s="7"/>
      <c r="G160" s="7"/>
      <c r="H160" s="7"/>
      <c r="I160" s="7"/>
      <c r="J160" s="7"/>
      <c r="K160" s="7"/>
      <c r="L160" s="7"/>
      <c r="M160" s="7"/>
      <c r="N160" s="7"/>
      <c r="O160" s="7"/>
      <c r="P160" s="7"/>
      <c r="Q160" s="7"/>
      <c r="R160" s="7"/>
      <c r="S160" s="7"/>
      <c r="T160" s="7"/>
      <c r="U160" s="6"/>
    </row>
    <row r="161" spans="2:21" x14ac:dyDescent="0.2">
      <c r="B161" s="5"/>
      <c r="C161" s="7"/>
      <c r="D161" s="7"/>
      <c r="E161" s="7"/>
      <c r="F161" s="7"/>
      <c r="G161" s="7"/>
      <c r="H161" s="7"/>
      <c r="I161" s="7"/>
      <c r="J161" s="7"/>
      <c r="K161" s="7"/>
      <c r="L161" s="7"/>
      <c r="M161" s="7"/>
      <c r="N161" s="7"/>
      <c r="O161" s="7"/>
      <c r="P161" s="7"/>
      <c r="Q161" s="7"/>
      <c r="R161" s="7"/>
      <c r="S161" s="7"/>
      <c r="T161" s="7"/>
      <c r="U161" s="6"/>
    </row>
    <row r="162" spans="2:21" x14ac:dyDescent="0.2">
      <c r="B162" s="5"/>
      <c r="C162" s="7"/>
      <c r="D162" s="7"/>
      <c r="E162" s="7"/>
      <c r="F162" s="7"/>
      <c r="G162" s="7"/>
      <c r="H162" s="7"/>
      <c r="I162" s="7"/>
      <c r="J162" s="7"/>
      <c r="K162" s="7"/>
      <c r="L162" s="7"/>
      <c r="M162" s="7"/>
      <c r="N162" s="7"/>
      <c r="O162" s="7"/>
      <c r="P162" s="7"/>
      <c r="Q162" s="7"/>
      <c r="R162" s="7"/>
      <c r="S162" s="7"/>
      <c r="T162" s="7"/>
      <c r="U162" s="6"/>
    </row>
    <row r="163" spans="2:21" x14ac:dyDescent="0.2">
      <c r="B163" s="5"/>
      <c r="C163" s="7"/>
      <c r="D163" s="7"/>
      <c r="E163" s="7"/>
      <c r="F163" s="7"/>
      <c r="G163" s="7"/>
      <c r="H163" s="7"/>
      <c r="I163" s="7"/>
      <c r="J163" s="7"/>
      <c r="K163" s="7"/>
      <c r="L163" s="7"/>
      <c r="M163" s="7"/>
      <c r="N163" s="7"/>
      <c r="O163" s="7"/>
      <c r="P163" s="7"/>
      <c r="Q163" s="7"/>
      <c r="R163" s="7"/>
      <c r="S163" s="7"/>
      <c r="T163" s="7"/>
      <c r="U163" s="6"/>
    </row>
    <row r="164" spans="2:21" x14ac:dyDescent="0.2">
      <c r="B164" s="5"/>
      <c r="C164" s="7"/>
      <c r="D164" s="7"/>
      <c r="E164" s="7"/>
      <c r="F164" s="7"/>
      <c r="G164" s="7"/>
      <c r="H164" s="7"/>
      <c r="I164" s="7"/>
      <c r="J164" s="7"/>
      <c r="K164" s="7"/>
      <c r="L164" s="7"/>
      <c r="M164" s="7"/>
      <c r="N164" s="7"/>
      <c r="O164" s="7"/>
      <c r="P164" s="7"/>
      <c r="Q164" s="7"/>
      <c r="R164" s="7"/>
      <c r="S164" s="7"/>
      <c r="T164" s="7"/>
      <c r="U164" s="6"/>
    </row>
    <row r="165" spans="2:21" x14ac:dyDescent="0.2">
      <c r="B165" s="5"/>
      <c r="C165" s="7"/>
      <c r="D165" s="7"/>
      <c r="E165" s="7"/>
      <c r="F165" s="7"/>
      <c r="G165" s="7"/>
      <c r="H165" s="7"/>
      <c r="I165" s="7"/>
      <c r="J165" s="7"/>
      <c r="K165" s="7"/>
      <c r="L165" s="7"/>
      <c r="M165" s="7"/>
      <c r="N165" s="7"/>
      <c r="O165" s="7"/>
      <c r="P165" s="7"/>
      <c r="Q165" s="7"/>
      <c r="R165" s="7"/>
      <c r="S165" s="7"/>
      <c r="T165" s="7"/>
      <c r="U165" s="6"/>
    </row>
    <row r="166" spans="2:21" x14ac:dyDescent="0.2">
      <c r="B166" s="5"/>
      <c r="C166" s="7"/>
      <c r="D166" s="7"/>
      <c r="E166" s="7"/>
      <c r="F166" s="7"/>
      <c r="G166" s="7"/>
      <c r="H166" s="7"/>
      <c r="I166" s="7"/>
      <c r="J166" s="7"/>
      <c r="K166" s="7"/>
      <c r="L166" s="7"/>
      <c r="M166" s="7"/>
      <c r="N166" s="7"/>
      <c r="O166" s="7"/>
      <c r="P166" s="7"/>
      <c r="Q166" s="7"/>
      <c r="R166" s="7"/>
      <c r="S166" s="7"/>
      <c r="T166" s="7"/>
      <c r="U166" s="6"/>
    </row>
    <row r="167" spans="2:21" x14ac:dyDescent="0.2">
      <c r="B167" s="5"/>
      <c r="C167" s="7"/>
      <c r="D167" s="7"/>
      <c r="E167" s="7"/>
      <c r="F167" s="7"/>
      <c r="G167" s="7"/>
      <c r="H167" s="7"/>
      <c r="I167" s="7"/>
      <c r="J167" s="7"/>
      <c r="K167" s="7"/>
      <c r="L167" s="7"/>
      <c r="M167" s="7"/>
      <c r="N167" s="7"/>
      <c r="O167" s="7"/>
      <c r="P167" s="7"/>
      <c r="Q167" s="7"/>
      <c r="R167" s="7"/>
      <c r="S167" s="7"/>
      <c r="T167" s="7"/>
      <c r="U167" s="6"/>
    </row>
    <row r="168" spans="2:21" x14ac:dyDescent="0.2">
      <c r="B168" s="5"/>
      <c r="C168" s="7"/>
      <c r="D168" s="7"/>
      <c r="E168" s="7"/>
      <c r="F168" s="7"/>
      <c r="G168" s="7"/>
      <c r="H168" s="7"/>
      <c r="I168" s="7"/>
      <c r="J168" s="7"/>
      <c r="K168" s="7"/>
      <c r="L168" s="7"/>
      <c r="M168" s="7"/>
      <c r="N168" s="7"/>
      <c r="O168" s="7"/>
      <c r="P168" s="7"/>
      <c r="Q168" s="7"/>
      <c r="R168" s="7"/>
      <c r="S168" s="7"/>
      <c r="T168" s="7"/>
      <c r="U168" s="6"/>
    </row>
    <row r="169" spans="2:21" x14ac:dyDescent="0.2">
      <c r="B169" s="5"/>
      <c r="C169" s="7"/>
      <c r="D169" s="7"/>
      <c r="E169" s="7"/>
      <c r="F169" s="7"/>
      <c r="G169" s="7"/>
      <c r="H169" s="7"/>
      <c r="I169" s="7"/>
      <c r="J169" s="7"/>
      <c r="K169" s="7"/>
      <c r="L169" s="7"/>
      <c r="M169" s="7"/>
      <c r="N169" s="7"/>
      <c r="O169" s="7"/>
      <c r="P169" s="7"/>
      <c r="Q169" s="7"/>
      <c r="R169" s="7"/>
      <c r="S169" s="7"/>
      <c r="T169" s="7"/>
      <c r="U169" s="6"/>
    </row>
    <row r="170" spans="2:21" x14ac:dyDescent="0.2">
      <c r="B170" s="5"/>
      <c r="C170" s="7"/>
      <c r="D170" s="7"/>
      <c r="E170" s="7"/>
      <c r="F170" s="7"/>
      <c r="G170" s="7"/>
      <c r="H170" s="7"/>
      <c r="I170" s="7"/>
      <c r="J170" s="7"/>
      <c r="K170" s="7"/>
      <c r="L170" s="7"/>
      <c r="M170" s="7"/>
      <c r="N170" s="7"/>
      <c r="O170" s="7"/>
      <c r="P170" s="7"/>
      <c r="Q170" s="7"/>
      <c r="R170" s="7"/>
      <c r="S170" s="7"/>
      <c r="T170" s="7"/>
      <c r="U170" s="6"/>
    </row>
    <row r="171" spans="2:21" x14ac:dyDescent="0.2">
      <c r="B171" s="5"/>
      <c r="C171" s="7"/>
      <c r="D171" s="7"/>
      <c r="E171" s="7"/>
      <c r="F171" s="7"/>
      <c r="G171" s="7"/>
      <c r="H171" s="7"/>
      <c r="I171" s="7"/>
      <c r="J171" s="7"/>
      <c r="K171" s="7"/>
      <c r="L171" s="7"/>
      <c r="M171" s="7"/>
      <c r="N171" s="7"/>
      <c r="O171" s="7"/>
      <c r="P171" s="7"/>
      <c r="Q171" s="7"/>
      <c r="R171" s="7"/>
      <c r="S171" s="7"/>
      <c r="T171" s="7"/>
      <c r="U171" s="6"/>
    </row>
    <row r="172" spans="2:21" x14ac:dyDescent="0.2">
      <c r="B172" s="5"/>
      <c r="C172" s="7"/>
      <c r="D172" s="7"/>
      <c r="E172" s="7"/>
      <c r="F172" s="7"/>
      <c r="G172" s="7"/>
      <c r="H172" s="7"/>
      <c r="I172" s="7"/>
      <c r="J172" s="7"/>
      <c r="K172" s="7"/>
      <c r="L172" s="7"/>
      <c r="M172" s="7"/>
      <c r="N172" s="7"/>
      <c r="O172" s="7"/>
      <c r="P172" s="7"/>
      <c r="Q172" s="7"/>
      <c r="R172" s="7"/>
      <c r="S172" s="7"/>
      <c r="T172" s="7"/>
      <c r="U172" s="6"/>
    </row>
    <row r="173" spans="2:21" ht="15" thickBot="1" x14ac:dyDescent="0.25">
      <c r="B173" s="17"/>
      <c r="C173" s="18"/>
      <c r="D173" s="18"/>
      <c r="E173" s="18"/>
      <c r="F173" s="18"/>
      <c r="G173" s="18"/>
      <c r="H173" s="18"/>
      <c r="I173" s="18"/>
      <c r="J173" s="18"/>
      <c r="K173" s="18"/>
      <c r="L173" s="18"/>
      <c r="M173" s="18"/>
      <c r="N173" s="18"/>
      <c r="O173" s="18"/>
      <c r="P173" s="18"/>
      <c r="Q173" s="18"/>
      <c r="R173" s="18"/>
      <c r="S173" s="18"/>
      <c r="T173" s="18"/>
      <c r="U173" s="19"/>
    </row>
    <row r="174" spans="2:21" x14ac:dyDescent="0.2"/>
    <row r="175" spans="2:21" x14ac:dyDescent="0.2"/>
    <row r="176" spans="2:21" x14ac:dyDescent="0.2"/>
    <row r="177" spans="3:16" x14ac:dyDescent="0.2">
      <c r="C177" s="20"/>
      <c r="D177" s="21"/>
      <c r="E177" s="21"/>
      <c r="F177" s="21"/>
      <c r="O177" s="22"/>
      <c r="P177" s="23"/>
    </row>
    <row r="178" spans="3:16" x14ac:dyDescent="0.2">
      <c r="O178" s="22"/>
      <c r="P178" s="23"/>
    </row>
    <row r="179" spans="3:16" x14ac:dyDescent="0.2">
      <c r="O179" s="22"/>
      <c r="P179" s="23"/>
    </row>
    <row r="180" spans="3:16" x14ac:dyDescent="0.2"/>
    <row r="181" spans="3:16" ht="18" x14ac:dyDescent="0.25">
      <c r="K181" s="191" t="s">
        <v>16</v>
      </c>
      <c r="L181" s="191"/>
    </row>
    <row r="182" spans="3:16" x14ac:dyDescent="0.2"/>
    <row r="183" spans="3:16" x14ac:dyDescent="0.2"/>
    <row r="184" spans="3:16" x14ac:dyDescent="0.2"/>
    <row r="185" spans="3:16" x14ac:dyDescent="0.2"/>
    <row r="186" spans="3:16" x14ac:dyDescent="0.2"/>
    <row r="187" spans="3:16" x14ac:dyDescent="0.2"/>
    <row r="188" spans="3:16" x14ac:dyDescent="0.2"/>
    <row r="189" spans="3:16" x14ac:dyDescent="0.2"/>
    <row r="190" spans="3:16" x14ac:dyDescent="0.2"/>
  </sheetData>
  <mergeCells count="12">
    <mergeCell ref="K181:L181"/>
    <mergeCell ref="C3:T3"/>
    <mergeCell ref="K51:N51"/>
    <mergeCell ref="J52:O52"/>
    <mergeCell ref="K76:N76"/>
    <mergeCell ref="J77:O77"/>
    <mergeCell ref="K101:N101"/>
    <mergeCell ref="K102:N102"/>
    <mergeCell ref="K126:N126"/>
    <mergeCell ref="K127:N127"/>
    <mergeCell ref="K150:N150"/>
    <mergeCell ref="K151:N15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IN.02.CI</vt:lpstr>
      <vt:lpstr>soporte medición dic 2019</vt:lpstr>
      <vt:lpstr>Soporte medición ago 2019</vt:lpstr>
      <vt:lpstr>IN.02.CI!Área_de_impresión</vt:lpstr>
      <vt:lpstr>IN.02.CI!EXCELENCIA_ACADÉMICA</vt:lpstr>
      <vt:lpstr>IN.02.CI!GESTIÓN_DE_LA_CALIDAD</vt:lpstr>
      <vt:lpstr>IN.02.CI!PROYECCIÓN_SOCIAL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Erwin Fabian Alvarez Rojas</dc:creator>
  <cp:lastModifiedBy>Marietta Velasquez Rodriguez</cp:lastModifiedBy>
  <dcterms:created xsi:type="dcterms:W3CDTF">2019-08-09T22:50:30Z</dcterms:created>
  <dcterms:modified xsi:type="dcterms:W3CDTF">2020-02-11T19:44:27Z</dcterms:modified>
</cp:coreProperties>
</file>