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3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drawings/drawing4.xml" ContentType="application/vnd.openxmlformats-officedocument.drawing+xml"/>
  <Override PartName="/xl/ctrlProps/ctrlProp12.xml" ContentType="application/vnd.ms-excel.controlproperties+xml"/>
  <Override PartName="/xl/drawings/drawing5.xml" ContentType="application/vnd.openxmlformats-officedocument.drawing+xml"/>
  <Override PartName="/xl/ctrlProps/ctrlProp13.xml" ContentType="application/vnd.ms-excel.controlproperties+xml"/>
  <Override PartName="/xl/drawings/drawing6.xml" ContentType="application/vnd.openxmlformats-officedocument.drawing+xml"/>
  <Override PartName="/xl/ctrlProps/ctrlProp14.xml" ContentType="application/vnd.ms-excel.controlproperties+xml"/>
  <Override PartName="/xl/drawings/drawing7.xml" ContentType="application/vnd.openxmlformats-officedocument.drawing+xml"/>
  <Override PartName="/xl/ctrlProps/ctrlProp15.xml" ContentType="application/vnd.ms-excel.controlproperties+xml"/>
  <Override PartName="/xl/drawings/drawing8.xml" ContentType="application/vnd.openxmlformats-officedocument.drawing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drawings/drawing9.xml" ContentType="application/vnd.openxmlformats-officedocument.drawing+xml"/>
  <Override PartName="/xl/ctrlProps/ctrlProp31.xml" ContentType="application/vnd.ms-excel.controlproperties+xml"/>
  <Override PartName="/xl/drawings/drawing10.xml" ContentType="application/vnd.openxmlformats-officedocument.drawing+xml"/>
  <Override PartName="/xl/ctrlProps/ctrlProp32.xml" ContentType="application/vnd.ms-excel.controlproperties+xml"/>
  <Override PartName="/xl/drawings/drawing11.xml" ContentType="application/vnd.openxmlformats-officedocument.drawing+xml"/>
  <Override PartName="/xl/ctrlProps/ctrlProp33.xml" ContentType="application/vnd.ms-excel.controlproperties+xml"/>
  <Override PartName="/xl/drawings/drawing12.xml" ContentType="application/vnd.openxmlformats-officedocument.drawing+xml"/>
  <Override PartName="/xl/ctrlProps/ctrlProp34.xml" ContentType="application/vnd.ms-excel.controlproperties+xml"/>
  <Override PartName="/xl/drawings/drawing13.xml" ContentType="application/vnd.openxmlformats-officedocument.drawing+xml"/>
  <Override PartName="/xl/ctrlProps/ctrlProp35.xml" ContentType="application/vnd.ms-excel.controlproperties+xml"/>
  <Override PartName="/xl/drawings/drawing14.xml" ContentType="application/vnd.openxmlformats-officedocument.drawing+xml"/>
  <Override PartName="/xl/ctrlProps/ctrlProp36.xml" ContentType="application/vnd.ms-excel.controlproperties+xml"/>
  <Override PartName="/xl/drawings/drawing15.xml" ContentType="application/vnd.openxmlformats-officedocument.drawing+xml"/>
  <Override PartName="/xl/ctrlProps/ctrlProp37.xml" ContentType="application/vnd.ms-excel.controlproperties+xml"/>
  <Override PartName="/xl/drawings/drawing16.xml" ContentType="application/vnd.openxmlformats-officedocument.drawing+xml"/>
  <Override PartName="/xl/ctrlProps/ctrlProp38.xml" ContentType="application/vnd.ms-excel.controlproperties+xml"/>
  <Override PartName="/xl/drawings/drawing17.xml" ContentType="application/vnd.openxmlformats-officedocument.drawing+xml"/>
  <Override PartName="/xl/ctrlProps/ctrlProp39.xml" ContentType="application/vnd.ms-excel.controlproperties+xml"/>
  <Override PartName="/xl/drawings/drawing18.xml" ContentType="application/vnd.openxmlformats-officedocument.drawing+xml"/>
  <Override PartName="/xl/ctrlProps/ctrlProp40.xml" ContentType="application/vnd.ms-excel.controlproperties+xml"/>
  <Override PartName="/xl/drawings/drawing19.xml" ContentType="application/vnd.openxmlformats-officedocument.drawing+xml"/>
  <Override PartName="/xl/ctrlProps/ctrlProp41.xml" ContentType="application/vnd.ms-excel.controlproperties+xml"/>
  <Override PartName="/xl/drawings/drawing20.xml" ContentType="application/vnd.openxmlformats-officedocument.drawing+xml"/>
  <Override PartName="/xl/ctrlProps/ctrlProp42.xml" ContentType="application/vnd.ms-excel.controlproperties+xml"/>
  <Override PartName="/xl/drawings/drawing21.xml" ContentType="application/vnd.openxmlformats-officedocument.drawing+xml"/>
  <Override PartName="/xl/ctrlProps/ctrlProp43.xml" ContentType="application/vnd.ms-excel.controlproperties+xml"/>
  <Override PartName="/xl/drawings/drawing22.xml" ContentType="application/vnd.openxmlformats-officedocument.drawing+xml"/>
  <Override PartName="/xl/ctrlProps/ctrlProp44.xml" ContentType="application/vnd.ms-excel.controlproperties+xml"/>
  <Override PartName="/xl/drawings/drawing23.xml" ContentType="application/vnd.openxmlformats-officedocument.drawing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drawings/drawing24.xml" ContentType="application/vnd.openxmlformats-officedocument.drawing+xml"/>
  <Override PartName="/xl/ctrlProps/ctrlProp50.xml" ContentType="application/vnd.ms-excel.controlproperties+xml"/>
  <Override PartName="/xl/drawings/drawing25.xml" ContentType="application/vnd.openxmlformats-officedocument.drawing+xml"/>
  <Override PartName="/xl/ctrlProps/ctrlProp51.xml" ContentType="application/vnd.ms-excel.controlproperties+xml"/>
  <Override PartName="/xl/drawings/drawing26.xml" ContentType="application/vnd.openxmlformats-officedocument.drawing+xml"/>
  <Override PartName="/xl/ctrlProps/ctrlProp52.xml" ContentType="application/vnd.ms-excel.controlproperties+xml"/>
  <Override PartName="/xl/drawings/drawing27.xml" ContentType="application/vnd.openxmlformats-officedocument.drawing+xml"/>
  <Override PartName="/xl/ctrlProps/ctrlProp53.xml" ContentType="application/vnd.ms-excel.controlproperties+xml"/>
  <Override PartName="/xl/drawings/drawing28.xml" ContentType="application/vnd.openxmlformats-officedocument.drawing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drawings/drawing29.xml" ContentType="application/vnd.openxmlformats-officedocument.drawing+xml"/>
  <Override PartName="/xl/ctrlProps/ctrlProp58.xml" ContentType="application/vnd.ms-excel.controlproperties+xml"/>
  <Override PartName="/xl/drawings/drawing30.xml" ContentType="application/vnd.openxmlformats-officedocument.drawing+xml"/>
  <Override PartName="/xl/ctrlProps/ctrlProp59.xml" ContentType="application/vnd.ms-excel.controlproperties+xml"/>
  <Override PartName="/xl/drawings/drawing31.xml" ContentType="application/vnd.openxmlformats-officedocument.drawing+xml"/>
  <Override PartName="/xl/ctrlProps/ctrlProp60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120" yWindow="195" windowWidth="21840" windowHeight="10425"/>
  </bookViews>
  <sheets>
    <sheet name="PORTADA" sheetId="1" r:id="rId1"/>
    <sheet name="MENU PRINCIPAL" sheetId="7" r:id="rId2"/>
    <sheet name="DATOS INSTITUCIONALES" sheetId="2" r:id="rId3"/>
    <sheet name="MISIÓN-VISIÓN Y OTROS" sheetId="3" r:id="rId4"/>
    <sheet name="OBJETIVOS_INSTITUCIONALES" sheetId="4" r:id="rId5"/>
    <sheet name="ESTRUCTURA ORGANIZACIONAL" sheetId="5" r:id="rId6"/>
    <sheet name="PROGRAMAS ACTIVOS (UQ)" sheetId="6" r:id="rId7"/>
    <sheet name="DATOS ACADEMICOS" sheetId="24" r:id="rId8"/>
    <sheet name="INSCRITOS" sheetId="8" r:id="rId9"/>
    <sheet name="INSCRITOS POR CENTRO DE TUTORIA" sheetId="9" r:id="rId10"/>
    <sheet name="ADMITIDOS " sheetId="10" r:id="rId11"/>
    <sheet name="ADMITIDOS-CENTROS DE TUTORIAS" sheetId="11" r:id="rId12"/>
    <sheet name="MATRICULADOS PRIMERA VEZ" sheetId="12" r:id="rId13"/>
    <sheet name="MA-PRIMERA VEZ-CENTROS TUTORIAS" sheetId="13" r:id="rId14"/>
    <sheet name="MATRICULADOS TOTAL" sheetId="14" r:id="rId15"/>
    <sheet name="MATR-TOTAL-CENTROS DE TUTORIAS" sheetId="15" r:id="rId16"/>
    <sheet name="DATOS POSTGRADOS PROPIOS" sheetId="16" r:id="rId17"/>
    <sheet name="DATOS POSTGRADOS CONVENIO" sheetId="17" r:id="rId18"/>
    <sheet name="MATRI GRUPOS ETNICOS Y ESTRATO " sheetId="18" r:id="rId19"/>
    <sheet name="ESTUDIANTES EN CONTINUIDAD" sheetId="20" r:id="rId20"/>
    <sheet name="ESTUDIANTES GRADUADOS" sheetId="21" r:id="rId21"/>
    <sheet name="DATOS DE ENCUESTA" sheetId="22" r:id="rId22"/>
    <sheet name="DATOS DOCENTES" sheetId="23" r:id="rId23"/>
    <sheet name="DOCENTES DE PLANTA" sheetId="25" r:id="rId24"/>
    <sheet name="DOCENTES OCASIONALES" sheetId="28" r:id="rId25"/>
    <sheet name="DOCENTES CATEDRATICOS" sheetId="31" r:id="rId26"/>
    <sheet name="DOCENTES Y ADMINISTRATIVOS" sheetId="32" r:id="rId27"/>
    <sheet name="PROCESOS DE ACOMPAÑAMIENTO" sheetId="33" r:id="rId28"/>
    <sheet name="APOYOS BIENESTAR" sheetId="36" r:id="rId29"/>
    <sheet name="DESCUENTOS E INCENTIVOS" sheetId="35" r:id="rId30"/>
    <sheet name="DESERCION HERRAMIENTA SPADIES" sheetId="34" r:id="rId31"/>
  </sheets>
  <definedNames>
    <definedName name="_xlnm._FilterDatabase" localSheetId="11" hidden="1">'ADMITIDOS-CENTROS DE TUTORIAS'!$F$6:$L$53</definedName>
    <definedName name="_xlnm._FilterDatabase" localSheetId="28" hidden="1">'APOYOS BIENESTAR'!$F$4:$G$21</definedName>
    <definedName name="_xlnm._FilterDatabase" localSheetId="29" hidden="1">'DESCUENTOS E INCENTIVOS'!$F$370:$I$418</definedName>
    <definedName name="_xlnm._FilterDatabase" localSheetId="25" hidden="1">'DOCENTES CATEDRATICOS'!$F$5:$W$48</definedName>
    <definedName name="_xlnm._FilterDatabase" localSheetId="24" hidden="1">'DOCENTES OCASIONALES'!$F$5:$T$43</definedName>
    <definedName name="_xlnm._FilterDatabase" localSheetId="20" hidden="1">'ESTUDIANTES GRADUADOS'!$F$56:$J$131</definedName>
    <definedName name="_xlnm._FilterDatabase" localSheetId="9" hidden="1">'INSCRITOS POR CENTRO DE TUTORIA'!$F$4:$K$70</definedName>
    <definedName name="_xlnm._FilterDatabase" localSheetId="13" hidden="1">'MA-PRIMERA VEZ-CENTROS TUTORIAS'!$F$5:$K$72</definedName>
    <definedName name="_xlnm.Print_Area" localSheetId="25">'DOCENTES CATEDRATICOS'!$F$4:$W$48</definedName>
    <definedName name="_xlnm.Print_Area" localSheetId="23">'DOCENTES DE PLANTA'!$F$4:$T$42</definedName>
    <definedName name="_xlnm.Print_Area" localSheetId="24">'DOCENTES OCASIONALES'!$F$4:$T$43</definedName>
  </definedNames>
  <calcPr calcId="145621"/>
</workbook>
</file>

<file path=xl/calcChain.xml><?xml version="1.0" encoding="utf-8"?>
<calcChain xmlns="http://schemas.openxmlformats.org/spreadsheetml/2006/main">
  <c r="I448" i="35" l="1"/>
  <c r="H448" i="35"/>
  <c r="J7" i="31" l="1"/>
  <c r="J8" i="31"/>
  <c r="J9" i="31"/>
  <c r="J10" i="31"/>
  <c r="J11" i="31"/>
  <c r="J12" i="31"/>
  <c r="J13" i="31"/>
  <c r="J14" i="31"/>
  <c r="J15" i="31"/>
  <c r="J16" i="31"/>
  <c r="J17" i="31"/>
  <c r="J18" i="31"/>
  <c r="J19" i="31"/>
  <c r="J20" i="31"/>
  <c r="J21" i="31"/>
  <c r="J22" i="31"/>
  <c r="J23" i="31"/>
  <c r="J24" i="31"/>
  <c r="J25" i="31"/>
  <c r="J26" i="31"/>
  <c r="J27" i="31"/>
  <c r="J28" i="31"/>
  <c r="J29" i="31"/>
  <c r="J30" i="31"/>
  <c r="J31" i="31"/>
  <c r="J32" i="31"/>
  <c r="J33" i="31"/>
  <c r="J34" i="31"/>
  <c r="J35" i="31"/>
  <c r="J36" i="31"/>
  <c r="J37" i="31"/>
  <c r="J38" i="31"/>
  <c r="J39" i="31"/>
  <c r="J40" i="31"/>
  <c r="J41" i="31"/>
  <c r="J42" i="31"/>
  <c r="J43" i="31"/>
  <c r="J44" i="31"/>
  <c r="J45" i="31"/>
  <c r="J46" i="31"/>
  <c r="J47" i="31"/>
  <c r="J48" i="31"/>
  <c r="J6" i="31"/>
  <c r="J7" i="28"/>
  <c r="J8" i="28"/>
  <c r="J9" i="28"/>
  <c r="J10" i="28"/>
  <c r="J11" i="28"/>
  <c r="J12" i="28"/>
  <c r="J13" i="28"/>
  <c r="J14" i="28"/>
  <c r="J15" i="28"/>
  <c r="J16" i="28"/>
  <c r="J17" i="28"/>
  <c r="J18" i="28"/>
  <c r="J19" i="28"/>
  <c r="J20" i="28"/>
  <c r="J21" i="28"/>
  <c r="J22" i="28"/>
  <c r="J23" i="28"/>
  <c r="J24" i="28"/>
  <c r="J25" i="28"/>
  <c r="J26" i="28"/>
  <c r="J27" i="28"/>
  <c r="J28" i="28"/>
  <c r="J29" i="28"/>
  <c r="J30" i="28"/>
  <c r="J31" i="28"/>
  <c r="J32" i="28"/>
  <c r="J33" i="28"/>
  <c r="J34" i="28"/>
  <c r="J35" i="28"/>
  <c r="J36" i="28"/>
  <c r="J37" i="28"/>
  <c r="J38" i="28"/>
  <c r="J39" i="28"/>
  <c r="J40" i="28"/>
  <c r="J41" i="28"/>
  <c r="J42" i="28"/>
  <c r="J43" i="28"/>
  <c r="J6" i="28"/>
  <c r="J42" i="25"/>
  <c r="J41" i="25"/>
  <c r="J40" i="25"/>
  <c r="J39" i="25"/>
  <c r="J38" i="25"/>
  <c r="J37" i="25"/>
  <c r="J36" i="25"/>
  <c r="J35" i="25"/>
  <c r="J34" i="25"/>
  <c r="J33" i="25"/>
  <c r="J32" i="25"/>
  <c r="J31" i="25"/>
  <c r="J30" i="25"/>
  <c r="J29" i="25"/>
  <c r="J28" i="25"/>
  <c r="J27" i="25"/>
  <c r="J26" i="25"/>
  <c r="J25" i="25"/>
  <c r="J24" i="25"/>
  <c r="J23" i="25"/>
  <c r="J22" i="25"/>
  <c r="J21" i="25"/>
  <c r="J20" i="25"/>
  <c r="J19" i="25"/>
  <c r="J18" i="25"/>
  <c r="J17" i="25"/>
  <c r="J16" i="25"/>
  <c r="J15" i="25"/>
  <c r="J14" i="25"/>
  <c r="J13" i="25"/>
  <c r="J12" i="25"/>
  <c r="J11" i="25"/>
  <c r="J10" i="25"/>
  <c r="J9" i="25"/>
  <c r="J8" i="25"/>
  <c r="J7" i="25"/>
  <c r="J6" i="25"/>
  <c r="N48" i="14"/>
  <c r="N49" i="14"/>
  <c r="N46" i="14"/>
  <c r="N8" i="14"/>
  <c r="N9" i="14"/>
  <c r="N10" i="14"/>
  <c r="N11" i="14"/>
  <c r="N12" i="14"/>
  <c r="N13" i="14"/>
  <c r="N14" i="14"/>
  <c r="N15" i="14"/>
  <c r="N16" i="14"/>
  <c r="N17" i="14"/>
  <c r="N18" i="14"/>
  <c r="N19" i="14"/>
  <c r="N20" i="14"/>
  <c r="N21" i="14"/>
  <c r="N22" i="14"/>
  <c r="N23" i="14"/>
  <c r="N24" i="14"/>
  <c r="N25" i="14"/>
  <c r="N26" i="14"/>
  <c r="N27" i="14"/>
  <c r="N28" i="14"/>
  <c r="N29" i="14"/>
  <c r="N30" i="14"/>
  <c r="N31" i="14"/>
  <c r="N32" i="14"/>
  <c r="N33" i="14"/>
  <c r="N34" i="14"/>
  <c r="N35" i="14"/>
  <c r="N36" i="14"/>
  <c r="N37" i="14"/>
  <c r="N38" i="14"/>
  <c r="N39" i="14"/>
  <c r="N40" i="14"/>
  <c r="N41" i="14"/>
  <c r="N42" i="14"/>
  <c r="N43" i="14"/>
  <c r="N44" i="14"/>
  <c r="N45" i="14"/>
  <c r="N47" i="14"/>
  <c r="N7" i="14"/>
  <c r="O8" i="10"/>
  <c r="O9" i="10"/>
  <c r="O10" i="10"/>
  <c r="O11" i="10"/>
  <c r="O12" i="10"/>
  <c r="O13" i="10"/>
  <c r="O14" i="10"/>
  <c r="O15" i="10"/>
  <c r="O16" i="10"/>
  <c r="O18" i="10"/>
  <c r="O20" i="10"/>
  <c r="O21" i="10"/>
  <c r="O25" i="10"/>
  <c r="O26" i="10"/>
  <c r="O27" i="10"/>
  <c r="O28" i="10"/>
  <c r="O29" i="10"/>
  <c r="O30" i="10"/>
  <c r="O31" i="10"/>
  <c r="O32" i="10"/>
  <c r="O33" i="10"/>
  <c r="O34" i="10"/>
  <c r="O36" i="10"/>
  <c r="O38" i="10"/>
  <c r="O39" i="10"/>
  <c r="O40" i="10"/>
  <c r="O41" i="10"/>
  <c r="O42" i="10"/>
  <c r="O45" i="10"/>
  <c r="O7" i="10"/>
  <c r="Q10" i="8"/>
  <c r="Q11" i="8"/>
  <c r="Q12" i="8"/>
  <c r="Q13" i="8"/>
  <c r="Q14" i="8"/>
  <c r="Q15" i="8"/>
  <c r="Q16" i="8"/>
  <c r="Q17" i="8"/>
  <c r="Q18" i="8"/>
  <c r="Q19" i="8"/>
  <c r="Q20" i="8"/>
  <c r="Q21" i="8"/>
  <c r="Q22" i="8"/>
  <c r="Q23" i="8"/>
  <c r="Q24" i="8"/>
  <c r="Q25" i="8"/>
  <c r="Q26" i="8"/>
  <c r="Q27" i="8"/>
  <c r="Q28" i="8"/>
  <c r="Q29" i="8"/>
  <c r="Q30" i="8"/>
  <c r="Q31" i="8"/>
  <c r="Q32" i="8"/>
  <c r="Q33" i="8"/>
  <c r="Q34" i="8"/>
  <c r="Q36" i="8"/>
  <c r="Q37" i="8"/>
  <c r="Q38" i="8"/>
  <c r="Q39" i="8"/>
  <c r="Q40" i="8"/>
  <c r="Q41" i="8"/>
  <c r="Q42" i="8"/>
  <c r="Q43" i="8"/>
  <c r="Q44" i="8"/>
  <c r="Q46" i="8"/>
  <c r="Q47" i="8"/>
  <c r="Q48" i="8"/>
  <c r="Q49" i="8"/>
  <c r="Q50" i="8"/>
  <c r="Q51" i="8"/>
  <c r="Q52" i="8"/>
  <c r="Q53" i="8"/>
  <c r="Q8" i="8"/>
  <c r="Q9" i="8"/>
</calcChain>
</file>

<file path=xl/sharedStrings.xml><?xml version="1.0" encoding="utf-8"?>
<sst xmlns="http://schemas.openxmlformats.org/spreadsheetml/2006/main" count="2660" uniqueCount="665">
  <si>
    <t>Jefe Oficina</t>
  </si>
  <si>
    <t>LUÍS ENRIQUE MEDINA LÓPEZ</t>
  </si>
  <si>
    <t>Profesional Especializado</t>
  </si>
  <si>
    <t>Técnico Administrativo</t>
  </si>
  <si>
    <t>Ingeniero Sistemas de Información</t>
  </si>
  <si>
    <t>JUAN JOSÉ SIERRA ALZATE</t>
  </si>
  <si>
    <t>LAURA GIRALDO MARIN</t>
  </si>
  <si>
    <t>CARLOS ARTURO CÓRDOBA MARTÍNEZ</t>
  </si>
  <si>
    <t>ANA MARIA HERNANDEZ ARENAS</t>
  </si>
  <si>
    <t>JUAN CARLOS LONDOÑO LONDOÑO</t>
  </si>
  <si>
    <t>MARGARITA MARÍA BUITRAGO SALAZAR</t>
  </si>
  <si>
    <t>Auxiliar Administrativa</t>
  </si>
  <si>
    <t>Áreas responsables:</t>
  </si>
  <si>
    <t xml:space="preserve">GUSTAVO ADOLFO RINCÓN BOTERO </t>
  </si>
  <si>
    <t>OFICINA DE PLANEACIÓN Y DESARROLLO</t>
  </si>
  <si>
    <t>Planeación y Desarrollo (Sistemas de Información), 
con apoyo de las herramientas Administradaspor el Centro de Sistemas y Nuevas Tecnologías</t>
  </si>
  <si>
    <r>
      <rPr>
        <sz val="11"/>
        <color indexed="17"/>
        <rFont val="Calibri"/>
        <family val="2"/>
      </rPr>
      <t>EN FORMACION:</t>
    </r>
    <r>
      <rPr>
        <sz val="11"/>
        <color theme="1"/>
        <rFont val="Calibri"/>
        <family val="2"/>
        <scheme val="minor"/>
      </rPr>
      <t xml:space="preserve">  La Universidad del Quindío  garantiza la formación de personas integras.</t>
    </r>
  </si>
  <si>
    <r>
      <rPr>
        <sz val="11"/>
        <color indexed="17"/>
        <rFont val="Calibri"/>
        <family val="2"/>
      </rPr>
      <t>EN INVESTIGACION:</t>
    </r>
    <r>
      <rPr>
        <sz val="11"/>
        <color theme="1"/>
        <rFont val="Calibri"/>
        <family val="2"/>
        <scheme val="minor"/>
      </rPr>
      <t xml:space="preserve"> La Universidad del Quindío consolida grupos de investigación y redes de cooperación científica.</t>
    </r>
  </si>
  <si>
    <r>
      <t xml:space="preserve">EN EXTENSIÓN: </t>
    </r>
    <r>
      <rPr>
        <sz val="11"/>
        <rFont val="Calibri"/>
        <family val="2"/>
      </rPr>
      <t>La Universidad del Quindío explora las necesidades y posibilidades del territorio e interactúa con los actores del desarrollo social.</t>
    </r>
  </si>
  <si>
    <t xml:space="preserve"> </t>
  </si>
  <si>
    <r>
      <rPr>
        <sz val="11"/>
        <color indexed="17"/>
        <rFont val="Calibri"/>
        <family val="2"/>
      </rPr>
      <t>EN COMPROMISO SOCIAL:</t>
    </r>
    <r>
      <rPr>
        <sz val="11"/>
        <color theme="1"/>
        <rFont val="Calibri"/>
        <family val="2"/>
        <scheme val="minor"/>
      </rPr>
      <t xml:space="preserve"> La Universidad del Quindío  es equitativa y maximiza la cobertura, en un proceso constante de mejoramiento de la calidad.</t>
    </r>
  </si>
  <si>
    <t xml:space="preserve">En el año 2015 la Universidad del Quindío estará acreditada institucionalmente y será reconocida como una institución de alta calidad académica, con proyección internacional, en sus procesos educativos, investigativos y de extensión,  para responder a los desafíos, sueños y compromisos con la sociedad. </t>
  </si>
  <si>
    <t>MISIÓN</t>
  </si>
  <si>
    <t>VISIÓN</t>
  </si>
  <si>
    <t>PRINCIPIOS</t>
  </si>
  <si>
    <t>VALORES</t>
  </si>
  <si>
    <t>Educamos con calidad, investigamos y trasladamos el conocimiento a la Sociedad, prestando servicios efectivos, integrales y confiables de acuerdo a requerimientos del entorno, para satisfacer oportunamente a la comunidad educativa , optimizando los recursos del Estado, con recurso humano competente y respetuoso de sus compromisos, un clima organizacional óptimo y proveedores comprometidos con nuestras Políticas, en constante comunicación con la sociedad y contribuyendo al desarrollo socioeconómico del Departamento, en un proceso de mejoramiento continuo.</t>
  </si>
  <si>
    <t>* Liderazgo
* Respeto por la dignidad humana y los derechos humanos
* Ética, honestidad y transparencia
* Justicia y solidaridad
* Amor y autoestima
* Compromiso y vocación
* Creatividad y disciplina
El ejercicio de los principios y valores se expresa en el acto pedagógico, en construcción de conocimiento y en la extensión a la comunidad que la Universidad realiza para el desarrollo de las capacidades del ser humano y su superación, afincando en todos los miembros de la comunidad un sentimiento de certeza individual y colectiva, que posibilita el cambio y el cumplimiento de la misión institucional.
Bajo la práctica consiente y deliberada de los principios y valores, la comunidad universitaria ganará liderazgo, capacidad de cambio y estará a la altura de su responsabilidad social.</t>
  </si>
  <si>
    <t>* Autonomía universitaria.                                                  * Planeación.
* Responsabilidad social.                                                     * Sostenibilidad ambiental.
* Cooperación.                                                                          * Democracia, participación y comunicación.
* Excelencia académica y calidad.                                     * Libertad de conciencia e ideologías.
* Internacionalización.                                                          * Libertad de cátedra, de elección y aprendizaje.</t>
  </si>
  <si>
    <r>
      <t>Pilar 1</t>
    </r>
    <r>
      <rPr>
        <sz val="10"/>
        <color indexed="8"/>
        <rFont val="Calibri"/>
        <family val="2"/>
      </rPr>
      <t xml:space="preserve">: Gestión de la alta calidad de la educación.
*Objetivo Estratégico 1: Mejorar la capacidad en cantidad y calidad de la planta de profesores.
*Objetivo Estratégico 2: Acreditar con alta calidad de la educación los programas académicos y la institución.
</t>
    </r>
    <r>
      <rPr>
        <b/>
        <sz val="10"/>
        <color indexed="8"/>
        <rFont val="Calibri"/>
        <family val="2"/>
      </rPr>
      <t>Pilar 2</t>
    </r>
    <r>
      <rPr>
        <sz val="10"/>
        <color indexed="8"/>
        <rFont val="Calibri"/>
        <family val="2"/>
      </rPr>
      <t xml:space="preserve">: Fomento a la investigación. 
*Objetivo Estratégico 3: Enfocar la investigación a las necesidades y potencialidades de la sociedad y la región. 
*Objetivo Estratégico 4: Formar y capacitar el recurso humano con énfasis en la investigación. 
</t>
    </r>
    <r>
      <rPr>
        <b/>
        <sz val="10"/>
        <color indexed="8"/>
        <rFont val="Calibri"/>
        <family val="2"/>
      </rPr>
      <t>Pilar 3</t>
    </r>
    <r>
      <rPr>
        <sz val="10"/>
        <color indexed="8"/>
        <rFont val="Calibri"/>
        <family val="2"/>
      </rPr>
      <t xml:space="preserve">: Extensión y relaciones con el medio.
*Objetivo Estratégico 5: Satisfacer las necesidades y expectativas de la sociedad a través de la identificación de sus necesidades, requisitos y construcción de soluciones que aporten al desarrollo de la región. 
*Objetivo Estratégico 6: Comunicar eficientemente los logros institucionales y mejorar el posicionamiento de la Universidad.
</t>
    </r>
    <r>
      <rPr>
        <b/>
        <sz val="10"/>
        <color indexed="8"/>
        <rFont val="Calibri"/>
        <family val="2"/>
      </rPr>
      <t>Pilar 4</t>
    </r>
    <r>
      <rPr>
        <sz val="10"/>
        <color indexed="8"/>
        <rFont val="Calibri"/>
        <family val="2"/>
      </rPr>
      <t xml:space="preserve">: Internacionalización. 
*Objetivo Estratégico 7: Intercambiar servicios y productos académicos en el nivel internacional. Pilar 5: Bienestar Uniquindiano. 
*Objetivo Estratégico 8: Mejorar la retención de estudiantes y la cobertura de servicios de bienestar institucional.
</t>
    </r>
    <r>
      <rPr>
        <b/>
        <sz val="10"/>
        <color indexed="8"/>
        <rFont val="Calibri"/>
        <family val="2"/>
      </rPr>
      <t>Pilar 6</t>
    </r>
    <r>
      <rPr>
        <sz val="10"/>
        <color indexed="8"/>
        <rFont val="Calibri"/>
        <family val="2"/>
      </rPr>
      <t xml:space="preserve">: Gestión y Desarrollo Institucional.
*Objetivo Estratégico 9: Mejorar el desempeño institucional a través de la gestión eficaz, eficiente y efectiva de los procesos internos para alcanzar la acreditación institucional.
</t>
    </r>
    <r>
      <rPr>
        <b/>
        <sz val="10"/>
        <color indexed="8"/>
        <rFont val="Calibri"/>
        <family val="2"/>
      </rPr>
      <t>Pilar 7</t>
    </r>
    <r>
      <rPr>
        <sz val="10"/>
        <color indexed="8"/>
        <rFont val="Calibri"/>
        <family val="2"/>
      </rPr>
      <t xml:space="preserve">: Desarrollo Tecnológico.
*Objetivo Estratégico 10: Incrementar la disponibilidad de recursos tecnológicos para el cumplimiento de los procesos misionales y de apoyo.
</t>
    </r>
    <r>
      <rPr>
        <b/>
        <sz val="10"/>
        <color indexed="8"/>
        <rFont val="Calibri"/>
        <family val="2"/>
      </rPr>
      <t>Pilar 8</t>
    </r>
    <r>
      <rPr>
        <sz val="10"/>
        <color indexed="8"/>
        <rFont val="Calibri"/>
        <family val="2"/>
      </rPr>
      <t xml:space="preserve">: Infraestructura Física y Dotación.
*Objetivo Estratégico 11: Mejorar la calidad de los espacios físicos y optimizar su funcionamiento. 
*Objetivo Estratégico 12: Dotar a la Institución de los equipos y elementos necesarios para el cumplimiento de su misión. </t>
    </r>
  </si>
  <si>
    <t>*ESTRUCTURA ORGANIZACIONAL*        (UNIVERSIDAD DEL QUINDIO)</t>
  </si>
  <si>
    <t>No.</t>
  </si>
  <si>
    <t>Pregrado</t>
  </si>
  <si>
    <t>Reg. Calificado</t>
  </si>
  <si>
    <t>Acred. Alta Calidad</t>
  </si>
  <si>
    <t>Metodología</t>
  </si>
  <si>
    <t>Sede</t>
  </si>
  <si>
    <t xml:space="preserve">Jornada </t>
  </si>
  <si>
    <t>No.Créditos Académicos</t>
  </si>
  <si>
    <t>No. De                    Resoluc.</t>
  </si>
  <si>
    <t>Fecha Resolución</t>
  </si>
  <si>
    <t>Período Autorizado</t>
  </si>
  <si>
    <t>No.Registro SNIES</t>
  </si>
  <si>
    <t>Cod.  Institucional</t>
  </si>
  <si>
    <t>FACULTAD DE INGENIERÍA</t>
  </si>
  <si>
    <t>Tecnología en Topografia</t>
  </si>
  <si>
    <t>X</t>
  </si>
  <si>
    <t>Presencial</t>
  </si>
  <si>
    <t>Armenia</t>
  </si>
  <si>
    <t>Diurna</t>
  </si>
  <si>
    <t>Julio 5 de 2012</t>
  </si>
  <si>
    <t>7 años</t>
  </si>
  <si>
    <t>Tecnología en Obras Civiles</t>
  </si>
  <si>
    <t>Distancia</t>
  </si>
  <si>
    <t>Armenia, Pereira, Buga, Manizales, Buenaventura</t>
  </si>
  <si>
    <t>Mayo 20 de 2013</t>
  </si>
  <si>
    <t>OBR</t>
  </si>
  <si>
    <t>Ingenieria Civil</t>
  </si>
  <si>
    <t>Diciembre 02 de 2011</t>
  </si>
  <si>
    <t>febrero 21 del 2011</t>
  </si>
  <si>
    <t>4 años</t>
  </si>
  <si>
    <t>Ingeniería de Sistemas y Computación</t>
  </si>
  <si>
    <t>Diurna y Nocturna</t>
  </si>
  <si>
    <t>Junio 1 de 2012</t>
  </si>
  <si>
    <t>D:63 N:67</t>
  </si>
  <si>
    <t>Mayo 07 de 2012</t>
  </si>
  <si>
    <t>Ingeniería Electrónica</t>
  </si>
  <si>
    <t>Mayo 18 de 2012</t>
  </si>
  <si>
    <t>FACULTAD DE CIENCIAS ECONÓMICAS Y ADMINISTRATIVAS</t>
  </si>
  <si>
    <t>Tecnología en Gestión Financiera</t>
  </si>
  <si>
    <t>Armenia, Quimbaya, Pereira, Buga, Buenaventura, Candelaria</t>
  </si>
  <si>
    <t>Marzo 16 de 2007</t>
  </si>
  <si>
    <t>Administración de Negocios</t>
  </si>
  <si>
    <t>Armenia, Quimbaya, Pereira, Buga, Buenaventura, Manizales, cali</t>
  </si>
  <si>
    <t>Septiembre 22 de 2006</t>
  </si>
  <si>
    <t>ADN</t>
  </si>
  <si>
    <t>20 de Nov de 2013</t>
  </si>
  <si>
    <t xml:space="preserve">Contaduría Pública </t>
  </si>
  <si>
    <t>Julio15  de 2013</t>
  </si>
  <si>
    <t>D:21 N:22</t>
  </si>
  <si>
    <t>Noviembre 22 de 2010</t>
  </si>
  <si>
    <t>Administración Financiera</t>
  </si>
  <si>
    <t>Armenia, Pereira, Buga, Buenaventura, Manizales, Cali</t>
  </si>
  <si>
    <t>Abril  5 de 2013</t>
  </si>
  <si>
    <t>302-313</t>
  </si>
  <si>
    <t>Economía</t>
  </si>
  <si>
    <t>Julio 4 de 2008</t>
  </si>
  <si>
    <t>FACULTAD DE CIENCIAS BÁSICAS Y TECNOLÓGICAS</t>
  </si>
  <si>
    <t xml:space="preserve">Tecnología  Electrónica 
Tecnología en Instrumentacion  Electrónica </t>
  </si>
  <si>
    <t>14 de Marzo de 2013</t>
  </si>
  <si>
    <t>D:25 N:13 D:208 N:209</t>
  </si>
  <si>
    <t>Física</t>
  </si>
  <si>
    <t>Septiembre 11 de 2012</t>
  </si>
  <si>
    <t>Biología</t>
  </si>
  <si>
    <t>11 de Septiembre 2012</t>
  </si>
  <si>
    <t>Química</t>
  </si>
  <si>
    <t>Junio 20 de 2012</t>
  </si>
  <si>
    <t>Sept 28 2012</t>
  </si>
  <si>
    <t>FACULTAD DE CIENCIAS HUMANAS Y BELLAS ARTES</t>
  </si>
  <si>
    <t>Gerontologia</t>
  </si>
  <si>
    <t>Diciembre  27 de 2012</t>
  </si>
  <si>
    <t>Filosofía</t>
  </si>
  <si>
    <t>Mixta</t>
  </si>
  <si>
    <t>Diciembre 13 de 2012</t>
  </si>
  <si>
    <t>Trabajo Social</t>
  </si>
  <si>
    <t>Octubre 2 de 2013</t>
  </si>
  <si>
    <t>403-406</t>
  </si>
  <si>
    <t>Comunicación Social - Periodismo</t>
  </si>
  <si>
    <t>Septiembre 25 de 2013</t>
  </si>
  <si>
    <t>Ciencias de la Información y la Documentación, Bibliotecología y Archivistica</t>
  </si>
  <si>
    <t>Virtual</t>
  </si>
  <si>
    <t>Septiembre 27 de 2010</t>
  </si>
  <si>
    <t>CIE</t>
  </si>
  <si>
    <t>Artes Visuales</t>
  </si>
  <si>
    <t>Enero 31 de 2013</t>
  </si>
  <si>
    <t>FACULTAD DE CIENCIAS DE LA SALUD</t>
  </si>
  <si>
    <t>Medicina</t>
  </si>
  <si>
    <t>Junio 8 de 2012</t>
  </si>
  <si>
    <t>16 de Dic del 2011</t>
  </si>
  <si>
    <t>6 años</t>
  </si>
  <si>
    <t>Enfermeria</t>
  </si>
  <si>
    <t>16 Nov de 2012</t>
  </si>
  <si>
    <t>Salud Ocupacional</t>
  </si>
  <si>
    <t>Armenia, Pereira, Buga, Buenaventura, Candelaria, Cali, Manizales</t>
  </si>
  <si>
    <t>Abril 05 de 2013</t>
  </si>
  <si>
    <t>SAL</t>
  </si>
  <si>
    <t>Premedico</t>
  </si>
  <si>
    <t>FACULTAD DE CIENCIAS AGROINDUSTRIALES</t>
  </si>
  <si>
    <t>Tecnología Agroindustrial</t>
  </si>
  <si>
    <t>Armenia, Manizales, Pereira, Cali, Cartago</t>
  </si>
  <si>
    <t>IND</t>
  </si>
  <si>
    <t>Tecnología Agropecuaria</t>
  </si>
  <si>
    <t>AGR</t>
  </si>
  <si>
    <t>Ingeniería de Alimentos</t>
  </si>
  <si>
    <t>Noviembre 22 de 2006</t>
  </si>
  <si>
    <t>FACULTAD DE EDUCACIÓN</t>
  </si>
  <si>
    <t xml:space="preserve">Licenciatura en Biología y Educación Ambiental </t>
  </si>
  <si>
    <t>Agosto 6 de 2010</t>
  </si>
  <si>
    <t>D:30 N:36</t>
  </si>
  <si>
    <t xml:space="preserve">Licenciatura en Lenguas Modernas </t>
  </si>
  <si>
    <t>D:73 N:53</t>
  </si>
  <si>
    <t>18 Agosto 2011</t>
  </si>
  <si>
    <t>Licenciatura en Español y Literatura</t>
  </si>
  <si>
    <t>Nocturno</t>
  </si>
  <si>
    <t>Mayo 20 de 2010</t>
  </si>
  <si>
    <t>Licenciatura en Educación Física y Deportes</t>
  </si>
  <si>
    <t>Diciembre 16 de 2011</t>
  </si>
  <si>
    <t>Licenciatura en  Matemáticas</t>
  </si>
  <si>
    <t>Marzo 25 de 2010</t>
  </si>
  <si>
    <t>17 Noviembre del 2011</t>
  </si>
  <si>
    <t xml:space="preserve">Licenciatura en Pedagogía Infantil   </t>
  </si>
  <si>
    <t>Armenia, Pereira, Manizales, Cali, Candelaria, Buga Buenaventura</t>
  </si>
  <si>
    <t>Licenciatura en Ciencias Sociales con énfasis en Educación básica</t>
  </si>
  <si>
    <t>Licenciatura en pedagogia social para la rehabilitación</t>
  </si>
  <si>
    <t>x</t>
  </si>
  <si>
    <t>Armenia, Pereira, Manizales, Candelaria, Buga Buenaventura</t>
  </si>
  <si>
    <t>Diciembre 28 del 2010</t>
  </si>
  <si>
    <t>FACULTAD DE INGENIERIA</t>
  </si>
  <si>
    <t>Especialización en Radiocomunicaciones</t>
  </si>
  <si>
    <t>Sept. 12 de 2006</t>
  </si>
  <si>
    <t>FACULTAD CIENCIAS DE LA SALUD</t>
  </si>
  <si>
    <t>Especialización en Salud Ocupacional e Higiene del Trabajo</t>
  </si>
  <si>
    <t>Febrero 1 de 2010</t>
  </si>
  <si>
    <t>5 años</t>
  </si>
  <si>
    <t>Maestría en Ciencias Biomédicas</t>
  </si>
  <si>
    <t>Febrero 23 de 2007</t>
  </si>
  <si>
    <t>Doctorado en Ciencias Biomédicas</t>
  </si>
  <si>
    <t>Noviembre 20 de 2008</t>
  </si>
  <si>
    <t>FACULTAD DE CIENCIAS BASICAS Y TECNOLOGICAS</t>
  </si>
  <si>
    <t>Maestría en Ciencias de los Materiales</t>
  </si>
  <si>
    <t>Septiembre 13 de 2013</t>
  </si>
  <si>
    <t>Maestría en Biomatemáticas</t>
  </si>
  <si>
    <t>Abril 6 de 2006</t>
  </si>
  <si>
    <t>Maestría en Biología Vegetal</t>
  </si>
  <si>
    <t>Octubre 2 de 2007</t>
  </si>
  <si>
    <t>Maestría en Química</t>
  </si>
  <si>
    <t>Agosto 1 de 2007</t>
  </si>
  <si>
    <t>FACULTAD DE EDUCACION</t>
  </si>
  <si>
    <t>Maestría en Ciencias de la Educación</t>
  </si>
  <si>
    <t>Septiembre 16 de 2009</t>
  </si>
  <si>
    <t xml:space="preserve">Doctorado en ciencias de la Educacion  </t>
  </si>
  <si>
    <t>Febrero 28 del 2011</t>
  </si>
  <si>
    <t>FACULTAD DE CIENCIAS ECONOMICAS Y ADMINISTRATIVAS</t>
  </si>
  <si>
    <t>Maestria en Administracion</t>
  </si>
  <si>
    <t>Ene 23 de 2013</t>
  </si>
  <si>
    <t>POSTGRADOS PROPIOS</t>
  </si>
  <si>
    <t>Total 20131</t>
  </si>
  <si>
    <t>Total 20132</t>
  </si>
  <si>
    <t>Total 20141</t>
  </si>
  <si>
    <t>Total general</t>
  </si>
  <si>
    <t>F</t>
  </si>
  <si>
    <t>M</t>
  </si>
  <si>
    <t>ADMINISTRACION DE NEGOCIOS DISTANCIA</t>
  </si>
  <si>
    <t>ADMINISTRACION FINANCIERA</t>
  </si>
  <si>
    <t>LIC EN CIENCIAS SOCIALES CON ENFASIS EN EDUCACION BASICA</t>
  </si>
  <si>
    <t>LICENCIATURA EN PEDAGOGIA INFANTIL</t>
  </si>
  <si>
    <t>LICENCIATURA EN PEDAGOGIA SOCIAL PARA LA REHABILITACION</t>
  </si>
  <si>
    <t>SALUD OCUPACIONAL</t>
  </si>
  <si>
    <t>TECNOLOGIA AGROINDUSTRIAL</t>
  </si>
  <si>
    <t>TECNOLOGIA AGROPECUARIA</t>
  </si>
  <si>
    <t>TECNOLOGIA EN OBRAS CIVILES</t>
  </si>
  <si>
    <t>Total Distancia</t>
  </si>
  <si>
    <t>ADMINISTRACION DE NEGOCIOS PRESENCIAL</t>
  </si>
  <si>
    <t>ARTES VISUALES</t>
  </si>
  <si>
    <t>BIOLOGIA</t>
  </si>
  <si>
    <t>COMUNICACION SOCIAL  PERIODISMO</t>
  </si>
  <si>
    <t>CONTADURIA PUBLICA</t>
  </si>
  <si>
    <t>DIPLOMADO EN ARTES PLÁSTICAS</t>
  </si>
  <si>
    <t>DIPLOMADO EN INGLES</t>
  </si>
  <si>
    <t>DIPLOMADO EN MÚSICA - BATERÍA</t>
  </si>
  <si>
    <t>DIPLOMADO EN MÚSICA - CANTO</t>
  </si>
  <si>
    <t>DIPLOMADO EN MÚSICA - GUITARRA</t>
  </si>
  <si>
    <t>DIPLOMADO EN MÚSICA - SAXOFÓN</t>
  </si>
  <si>
    <t>DIPLOMADO EN MÚSICA - VIOLÍN</t>
  </si>
  <si>
    <t>ECONOMIA</t>
  </si>
  <si>
    <t>ENFERMERIA</t>
  </si>
  <si>
    <t>FILOSOFIA</t>
  </si>
  <si>
    <t>FISICA</t>
  </si>
  <si>
    <t>GERONTOLOGIA</t>
  </si>
  <si>
    <t>INGENIERIA CIVIL</t>
  </si>
  <si>
    <t>INGENIERIA DE ALIMENTOS</t>
  </si>
  <si>
    <t>INGENIERIA DE SISTEMAS Y COMPUTACION</t>
  </si>
  <si>
    <t>INGENIERIA ELECTRONICA</t>
  </si>
  <si>
    <t>LICENCIATURA EN BIOLOGIA Y EDUCACION AMBIENTAL</t>
  </si>
  <si>
    <t>LICENCIATURA EN EDUCACION FISICA Y DEPORTES</t>
  </si>
  <si>
    <t>LICENCIATURA EN ESPANOL Y LITERATURA</t>
  </si>
  <si>
    <t>LICENCIATURA EN LENGUAS MODERNAS</t>
  </si>
  <si>
    <t>LICENCIATURA EN MATEMATICAS</t>
  </si>
  <si>
    <t>MEDICINA</t>
  </si>
  <si>
    <t>QUIMICA</t>
  </si>
  <si>
    <t>TECNOLOGIA EN ELECTRONICA</t>
  </si>
  <si>
    <t>TECNOLOGIA EN INSTRUMENTACION ELECTRONICA DIURNA</t>
  </si>
  <si>
    <t>TECNOLOGIA EN INSTRUMENTACION ELECTRONICA NOCTURNA</t>
  </si>
  <si>
    <t>TECNOLOGIA EN TOPOGRAFIA</t>
  </si>
  <si>
    <t>TRABAJO SOCIAL</t>
  </si>
  <si>
    <t>Total Presencial</t>
  </si>
  <si>
    <t>CIENCIA DE LA INFORMACION</t>
  </si>
  <si>
    <t>Total Virtual</t>
  </si>
  <si>
    <t>METODOLOGIA</t>
  </si>
  <si>
    <t>NOMBRE DEL PROGRAMA</t>
  </si>
  <si>
    <t>2013-1</t>
  </si>
  <si>
    <t>GENERO</t>
  </si>
  <si>
    <t>2013-2</t>
  </si>
  <si>
    <t>2014-1</t>
  </si>
  <si>
    <t xml:space="preserve"> % de Aumento o  Disminución del Total general 2014-1 Vs 2013-1</t>
  </si>
  <si>
    <t>Estudiantes inscritos pregrado,  periodo 2013-2, 2013-1 Vs 2014-1  por metodología,  programa  y  género.</t>
  </si>
  <si>
    <t>CERES QUIMBAYA</t>
  </si>
  <si>
    <t>Total CERES QUIMBAYA</t>
  </si>
  <si>
    <t>UNIVERSIDAD DEL QUINDIO PEREIRA DOMINGOS</t>
  </si>
  <si>
    <t>Total UNIVERSIDAD DEL QUINDIO PEREIRA DOMINGOS</t>
  </si>
  <si>
    <t>UNIVERSIDAD DEL QUINDIO PEREIRA SABADOS</t>
  </si>
  <si>
    <t>Total UNIVERSIDAD DEL QUINDIO PEREIRA SABADOS</t>
  </si>
  <si>
    <t>UNIVERSIDAD DEL QUINDIO SEDE ARMENIA</t>
  </si>
  <si>
    <t>Total UNIVERSIDAD DEL QUINDIO SEDE ARMENIA</t>
  </si>
  <si>
    <t>UNIVERSIDAD DEL QUINDIO SEDE BUENAVENTURA</t>
  </si>
  <si>
    <t>Total UNIVERSIDAD DEL QUINDIO SEDE BUENAVENTURA</t>
  </si>
  <si>
    <t>UNIVERSIDAD DEL QUINDIO SEDE BUGA</t>
  </si>
  <si>
    <t>Total UNIVERSIDAD DEL QUINDIO SEDE BUGA</t>
  </si>
  <si>
    <t>UNIVERSIDAD DEL QUINDIO SEDE CANDELARIA - VALLE</t>
  </si>
  <si>
    <t>Total UNIVERSIDAD DEL QUINDIO SEDE CANDELARIA - VALLE</t>
  </si>
  <si>
    <t>UNIVERSIDAD DEL QUINDIO SEDE CARTAGO</t>
  </si>
  <si>
    <t>Total UNIVERSIDAD DEL QUINDIO SEDE CARTAGO</t>
  </si>
  <si>
    <t>UNIVERSIDAD DEL QUINIDO SEDE CALI</t>
  </si>
  <si>
    <t>Total UNIVERSIDAD DEL QUINIDO SEDE CALI</t>
  </si>
  <si>
    <t>UNIVERSIDAD DEL QUINIDO SEDE MANIZALES</t>
  </si>
  <si>
    <t>Total UNIVERSIDAD DEL QUINIDO SEDE MANIZALES</t>
  </si>
  <si>
    <t>CENTRO DE TUTORIAS</t>
  </si>
  <si>
    <t>ESTUDIANTES INCRITOS POR CENTRO DE TUTORIAS</t>
  </si>
  <si>
    <t>ADMITIDO</t>
  </si>
  <si>
    <t>ESTADO DE ADMISION</t>
  </si>
  <si>
    <t>ESTUDIANTES ADMITIDOS</t>
  </si>
  <si>
    <t xml:space="preserve"> % de Aumento o  Disminución del Total general 2013-2 Vs 2013-1</t>
  </si>
  <si>
    <t>ESTUDIANTES ADMITIDOS POR CENTRO DE TUTORIAS</t>
  </si>
  <si>
    <t>INTENALCO PROFESIONALIZACION NEGOCIOS</t>
  </si>
  <si>
    <t>ESTUDIANTES MATRICULADOS PRIMERA VEZ</t>
  </si>
  <si>
    <t xml:space="preserve"> Estudiantes matriculados primera vez pregrado,  periodos 2013-2 por programa  y  género</t>
  </si>
  <si>
    <t>Total 
2013-2</t>
  </si>
  <si>
    <t>Total 2013-2</t>
  </si>
  <si>
    <t>ADMINISTRACION FINANCIERA (CICLO PROFESIONAL)</t>
  </si>
  <si>
    <t>LICENCIATURA EN PEDAGOGIA  INFANTIL CONVENIO U. TOLIMA</t>
  </si>
  <si>
    <t>TECNOLOGIA EN GESTION FINANCIERA</t>
  </si>
  <si>
    <t>DOCTORADO EN CIENCIAS BIOMEDICAS</t>
  </si>
  <si>
    <t>MAESTRIA EN BIOLOGIA VEGETAL</t>
  </si>
  <si>
    <t>MAESTRIA EN BIOMATEMATICA</t>
  </si>
  <si>
    <t>MAESTRIA EN CIENCIAS BIOMEDICAS</t>
  </si>
  <si>
    <t>MAESTRIA EN CIENCIAS DE LA EDUCACION</t>
  </si>
  <si>
    <t>MAESTRIA EN QUIMICA</t>
  </si>
  <si>
    <t>TRABAJO SOCIAL DOBLE TITULACION</t>
  </si>
  <si>
    <t>ESTUDIANTES MATRICULADOS</t>
  </si>
  <si>
    <t>UNIVERSIDAD DEL QUINDIO SEDE VILLA MARIA</t>
  </si>
  <si>
    <t>Total UNIVERSIDAD DEL QUINDIO SEDE VILLA MARIA</t>
  </si>
  <si>
    <t>PERIODOS</t>
  </si>
  <si>
    <t>2012-2</t>
  </si>
  <si>
    <t>FACULTAD CIENCIAS BÁSICAS Y TECNOLÓGICAS</t>
  </si>
  <si>
    <t>Maestría en ciencias Biomédicas</t>
  </si>
  <si>
    <t>Doctorado en ciencias Biomédicas.</t>
  </si>
  <si>
    <t>FACULTAD  DE INGENIERIA</t>
  </si>
  <si>
    <t>FACULTAD CIENCIAS ECONOMICAS Y ADMINISTRATIVAS</t>
  </si>
  <si>
    <t>Maestría en Administración</t>
  </si>
  <si>
    <t>Total Postgrados</t>
  </si>
  <si>
    <t>Maestría en ciencias Biomédicas.</t>
  </si>
  <si>
    <t>Doctorado en Ciencias  Biomédicas</t>
  </si>
  <si>
    <t>Especialización En Salud Ocupacional e  Higiene del Trabajo</t>
  </si>
  <si>
    <t>FACULTAD  DE EDUCACIÓN</t>
  </si>
  <si>
    <t>Maestría en Ciencias de Educación</t>
  </si>
  <si>
    <t>Doctorado en Ciencias de la Educación</t>
  </si>
  <si>
    <t>Tabla 1. Inscritos Postgrados</t>
  </si>
  <si>
    <t>Tabla 2. Matriculados primera vez Postgrados</t>
  </si>
  <si>
    <t>Tabla 3. Matriculados total Postgrados</t>
  </si>
  <si>
    <t>Estudiantes inscritos, matriculados primera vez y matriculados total, 
postgrados propios de la universidad del Quindío.</t>
  </si>
  <si>
    <t>Estudiantes inscritos, matriculados primera vez y matriculados total  de los postgrados en convenio.</t>
  </si>
  <si>
    <t>Esp. en Gestión Tributaria ( Convenio U. Antioquia )</t>
  </si>
  <si>
    <t>Esp.  Negocios Y Finanzas Internacionales (Convenio con  EAN  Bogotá)</t>
  </si>
  <si>
    <t>Esp. en Revisoría Fiscal y Auditoría Externa</t>
  </si>
  <si>
    <t>Esp.  en Gerencia logística (convenio con EAN Bogotá)</t>
  </si>
  <si>
    <t>Total Postgrados en Convenio</t>
  </si>
  <si>
    <t>COMUNIDADES</t>
  </si>
  <si>
    <t>ACHAGUA</t>
  </si>
  <si>
    <t>ARHUACO (IJKA)</t>
  </si>
  <si>
    <t>AWA (CUAIKER)</t>
  </si>
  <si>
    <t>BORA</t>
  </si>
  <si>
    <t>COCONUCO</t>
  </si>
  <si>
    <t>DESANO</t>
  </si>
  <si>
    <t>EMBERA CATIO O KATiO</t>
  </si>
  <si>
    <t>EMBERA CHAMI</t>
  </si>
  <si>
    <t>GUAMBIANO</t>
  </si>
  <si>
    <t>GUYABERO</t>
  </si>
  <si>
    <t>MUISCA</t>
  </si>
  <si>
    <t>NEGRITUDES</t>
  </si>
  <si>
    <t>PASTOS</t>
  </si>
  <si>
    <t>PIJAOS</t>
  </si>
  <si>
    <t>QUILLACINGAS</t>
  </si>
  <si>
    <t>WAYUU</t>
  </si>
  <si>
    <t>YANACONA</t>
  </si>
  <si>
    <t>YAUNA</t>
  </si>
  <si>
    <t>COCAMA</t>
  </si>
  <si>
    <t>CUBEO O KUBEO</t>
  </si>
  <si>
    <t>CURRIPACO O KURRIPACO</t>
  </si>
  <si>
    <t>IGNA</t>
  </si>
  <si>
    <t>MUINANE</t>
  </si>
  <si>
    <t>PIAPOCO (DZASE)</t>
  </si>
  <si>
    <t>PISAMIRA</t>
  </si>
  <si>
    <t>WANANO</t>
  </si>
  <si>
    <t>(en blanco)</t>
  </si>
  <si>
    <t>TIPO</t>
  </si>
  <si>
    <r>
      <t>NOTA</t>
    </r>
    <r>
      <rPr>
        <sz val="8"/>
        <color indexed="8"/>
        <rFont val="Arial"/>
        <family val="2"/>
      </rPr>
      <t>: Se aclara que en el caso del campo identificado como (en blanco) para las tres metodologías, los valores resultantes se deben a que en el momento de registrar los datos en la encuesta  no son diligenciados por los  estudiantes.</t>
    </r>
  </si>
  <si>
    <t>NOMBREPROGRAMA</t>
  </si>
  <si>
    <t>FACULTAD</t>
  </si>
  <si>
    <t>PROGRAMA</t>
  </si>
  <si>
    <t>TC</t>
  </si>
  <si>
    <t>MT</t>
  </si>
  <si>
    <t>T.C.E</t>
  </si>
  <si>
    <t>Total FACULTAD DE CIENCIAS AGROINDUSTRIALES</t>
  </si>
  <si>
    <t>Total FACULTAD DE CIENCIAS BASICAS Y TECNOLOGICAS</t>
  </si>
  <si>
    <t>Total FACULTAD DE CIENCIAS DE LA SALUD</t>
  </si>
  <si>
    <t>ADMINISTRACION DE NEGOCIOS - PRESENCIAL</t>
  </si>
  <si>
    <t>CONTADURIA PUBLICA (DIURNA)</t>
  </si>
  <si>
    <t>CONTADURIA PUBLICA (NOCTURNA)</t>
  </si>
  <si>
    <t>DE ECONOMIA</t>
  </si>
  <si>
    <t>Total FACULTAD DE CIENCIAS ECONOMICAS Y ADMINISTRATIVAS</t>
  </si>
  <si>
    <t>COMUNICACION SOCIAL Y PERIODISMO</t>
  </si>
  <si>
    <t>Total FACULTAD DE CIENCIAS HUMANAS Y BELLAS ARTES</t>
  </si>
  <si>
    <t>LIC.EN BIOLOGIA Y EDUCACION AMBIENTAL (DIURNA)</t>
  </si>
  <si>
    <t>LICENCIATURA EN ESPANOL Y LITERATURA (NOCTURNO)</t>
  </si>
  <si>
    <t>LICENCIATURA EN LENGUAS MODERNAS (DIURNA)</t>
  </si>
  <si>
    <t>PEDAGOGIA REEDUCATIVA</t>
  </si>
  <si>
    <t>Total FACULTAD DE EDUCACION</t>
  </si>
  <si>
    <t>INGENIERIA DE SISTEMAS Y COMPUTACION (DIURNA)</t>
  </si>
  <si>
    <t>TOPOGRAFIA</t>
  </si>
  <si>
    <t>Total FACULTAD DE INGENIERIA</t>
  </si>
  <si>
    <t>DOCTORADO</t>
  </si>
  <si>
    <t>MAESTRIA</t>
  </si>
  <si>
    <t>ESPESIALISTA</t>
  </si>
  <si>
    <t>PROFESIONAL</t>
  </si>
  <si>
    <t>TOTAL</t>
  </si>
  <si>
    <t>DEDICACION</t>
  </si>
  <si>
    <t>NIVEL DE FORMACION</t>
  </si>
  <si>
    <t>ASISTENTE</t>
  </si>
  <si>
    <t>ASOCIADO</t>
  </si>
  <si>
    <t>AUXILIAR</t>
  </si>
  <si>
    <t>TITULAR</t>
  </si>
  <si>
    <t>CATEGORIA</t>
  </si>
  <si>
    <t>LIC EN PEDAGOGIA INFANTIL</t>
  </si>
  <si>
    <t>ADMINISTRACION DE NEGOCIOS -  DISTANCIA</t>
  </si>
  <si>
    <t>LIC EN PEDAGOGIA INFANTIL CONVENIO U. TOLIMA</t>
  </si>
  <si>
    <t>LICENCIATURA EN CIENCIAS SOCIALES CON ENFASIS EN EDUCACION BASICA</t>
  </si>
  <si>
    <t>No. DE DOCENTES</t>
  </si>
  <si>
    <t>HORAS</t>
  </si>
  <si>
    <t>LICENCIADO</t>
  </si>
  <si>
    <t>TECNOLOGO</t>
  </si>
  <si>
    <t>TECNICO</t>
  </si>
  <si>
    <t>DOCENTES</t>
  </si>
  <si>
    <t>T.C.E  2013-1</t>
  </si>
  <si>
    <t>T.C.E  2013-2</t>
  </si>
  <si>
    <t>Ocasionales</t>
  </si>
  <si>
    <t>Catedráticos</t>
  </si>
  <si>
    <t>Total</t>
  </si>
  <si>
    <t>Nivel</t>
  </si>
  <si>
    <t>Directivo</t>
  </si>
  <si>
    <t>Asesor</t>
  </si>
  <si>
    <t>Profesional</t>
  </si>
  <si>
    <t>Técnico</t>
  </si>
  <si>
    <t>Asistencial</t>
  </si>
  <si>
    <t>Trabajadores Oficiales</t>
  </si>
  <si>
    <t>Contratos de Trabajo</t>
  </si>
  <si>
    <t>01</t>
  </si>
  <si>
    <t>02</t>
  </si>
  <si>
    <t>ESPECIALIZACION EN SALUD OCUPACIONAL E  HIGIENE DEL TRABAJO</t>
  </si>
  <si>
    <t>MAESTRIA EN CIENCIAS DE LOS MATERIALES</t>
  </si>
  <si>
    <t>TECNOLOGIA EN QUIMICA DE PRODUCTOS VEGETALES</t>
  </si>
  <si>
    <t>UNIVERSIDAD DEL QUINDIO INTENALCO</t>
  </si>
  <si>
    <t>Total UNIVERSIDAD DEL QUINDIO INTENALCO</t>
  </si>
  <si>
    <t>CENTROS DE TUTORIAS</t>
  </si>
  <si>
    <t>ESTADO_CIVIL</t>
  </si>
  <si>
    <t>CASADO(A)</t>
  </si>
  <si>
    <t>MADRE SOLTERA</t>
  </si>
  <si>
    <t>RELIGIOSO(A)</t>
  </si>
  <si>
    <t>SEPARADO(A)</t>
  </si>
  <si>
    <t>SOLTERO(A)</t>
  </si>
  <si>
    <t>UNION LIBRE</t>
  </si>
  <si>
    <t>VIUDO(A)</t>
  </si>
  <si>
    <t>Estado civil de los estudiantes Matriculados.</t>
  </si>
  <si>
    <r>
      <rPr>
        <b/>
        <sz val="11"/>
        <color indexed="8"/>
        <rFont val="Calibri"/>
        <family val="2"/>
      </rPr>
      <t>NOTA:</t>
    </r>
    <r>
      <rPr>
        <sz val="11"/>
        <color theme="1"/>
        <rFont val="Calibri"/>
        <family val="2"/>
        <scheme val="minor"/>
      </rPr>
      <t xml:space="preserve"> Se aclara que en el caso del campo identificado como (en blanco) o que no concuerde las cifras con el total de matriculados para el 2013-2, para las tres metodologías, los valores resultantes se deben a que en el momento de registrar los datos en la encuesta  no son diligenciados por los  estudiantes.</t>
    </r>
  </si>
  <si>
    <t>NO</t>
  </si>
  <si>
    <t>SI</t>
  </si>
  <si>
    <t>VICTIMA COMFLICTO ARMADO</t>
  </si>
  <si>
    <t>Son estudiantes Victimas del conflicto armado.</t>
  </si>
  <si>
    <t>DESPLAZADO</t>
  </si>
  <si>
    <t>Son estudiantes Desplazados.</t>
  </si>
  <si>
    <t>DISCAPACITADO</t>
  </si>
  <si>
    <t>Son estudiantes con discapacidad.</t>
  </si>
  <si>
    <t>Estudiantes matriculados con su régimen de seguridad</t>
  </si>
  <si>
    <t>Contributivo (de las E.P.S)</t>
  </si>
  <si>
    <t>Subsidiado (el del SISBEN)</t>
  </si>
  <si>
    <t>REGIMEN SEGURIDAD</t>
  </si>
  <si>
    <t>CATEGORiA 1</t>
  </si>
  <si>
    <t>CATEGORiA 2</t>
  </si>
  <si>
    <t>CATEGORiA 3</t>
  </si>
  <si>
    <t>CATEGORiA 4</t>
  </si>
  <si>
    <t>CATEGORiA 5</t>
  </si>
  <si>
    <t>NO APLICA</t>
  </si>
  <si>
    <t>CATEGORÍA SISBEN</t>
  </si>
  <si>
    <t>Estudiantes matriculados con su categoría SISBEN</t>
  </si>
  <si>
    <t>Estudiantes matriculados que identifican  con quienes de su núcleo familiar viven</t>
  </si>
  <si>
    <t>ALGUNO DE SUS PADRES</t>
  </si>
  <si>
    <t>DOS PADRES Y HERMANOS</t>
  </si>
  <si>
    <t>ESPOSA(O) O COMPAÑERA Y/O HIJOS</t>
  </si>
  <si>
    <t>HERMANOS O FAMILIARES</t>
  </si>
  <si>
    <t>OTROS</t>
  </si>
  <si>
    <t>SOLO</t>
  </si>
  <si>
    <t>SOLO SUS DOS PADRES</t>
  </si>
  <si>
    <t>SU(S) HIJO (S)</t>
  </si>
  <si>
    <t>NUCLEO FAMILIAR</t>
  </si>
  <si>
    <t>APORTAN EN LA FAMILIA</t>
  </si>
  <si>
    <t>Estudiantes matriculados que  aportan algún dinero en su núcleo familiar</t>
  </si>
  <si>
    <t>BECAS DE LA UNIVERSIDAD</t>
  </si>
  <si>
    <t>BECAS EXTERNAS A LA UNIVERSIDAD</t>
  </si>
  <si>
    <t>ENTIDADES FINANCIERAS</t>
  </si>
  <si>
    <t>ESPOSO(A), COMPAÑERO(A)</t>
  </si>
  <si>
    <t>ICETEX</t>
  </si>
  <si>
    <t>INGRESO DE SUS PADRES Y/O FAMIIARES, EXCEPTO ESPOSO(A) O COMPAÑERO(A)</t>
  </si>
  <si>
    <t>INGRESOS PERSONALES</t>
  </si>
  <si>
    <t>NO RESPONDE</t>
  </si>
  <si>
    <t>OTRAS</t>
  </si>
  <si>
    <t>USTED Y SU ESPOSO(A), COMPAÑERO(A)</t>
  </si>
  <si>
    <t>USTED Y SUS PADRES Y/O FAMIIARES, EXCEPTO ESPOSO(A) O COMPAÑERO(A)</t>
  </si>
  <si>
    <t>Fuente de financiación de los estudiantes matriculados</t>
  </si>
  <si>
    <t>LABORA</t>
  </si>
  <si>
    <t>Estudiantes matriculados que están laborando</t>
  </si>
  <si>
    <t>Periodo</t>
  </si>
  <si>
    <t>NO graduados</t>
  </si>
  <si>
    <t>Desertores</t>
  </si>
  <si>
    <t>Deserción</t>
  </si>
  <si>
    <t>Retención</t>
  </si>
  <si>
    <t>1998-1</t>
  </si>
  <si>
    <t>1998-2</t>
  </si>
  <si>
    <t>1999-1</t>
  </si>
  <si>
    <t>1999-2</t>
  </si>
  <si>
    <t>2000-1</t>
  </si>
  <si>
    <t>2000-2</t>
  </si>
  <si>
    <t>2001-1</t>
  </si>
  <si>
    <t>2001-2</t>
  </si>
  <si>
    <t>2002-1</t>
  </si>
  <si>
    <t>2002-2</t>
  </si>
  <si>
    <t>2003-1</t>
  </si>
  <si>
    <t>2003-2</t>
  </si>
  <si>
    <t>2004-1</t>
  </si>
  <si>
    <t>2004-2</t>
  </si>
  <si>
    <t>2005-1</t>
  </si>
  <si>
    <t>2005-2</t>
  </si>
  <si>
    <t>2006-1</t>
  </si>
  <si>
    <t>2006-2</t>
  </si>
  <si>
    <t>2007-1</t>
  </si>
  <si>
    <t>2007-2</t>
  </si>
  <si>
    <t>2008-1</t>
  </si>
  <si>
    <t>2008-2</t>
  </si>
  <si>
    <t>2009-1</t>
  </si>
  <si>
    <t>2009-2</t>
  </si>
  <si>
    <t>2010-1</t>
  </si>
  <si>
    <t>2010-2</t>
  </si>
  <si>
    <t>2011-1</t>
  </si>
  <si>
    <t>2011-2</t>
  </si>
  <si>
    <t>2012-1</t>
  </si>
  <si>
    <t>Consolidado histórico sobre la  deserción por periodo de la Universidad del Quindío</t>
  </si>
  <si>
    <t>Promedio Facultad año 2013-2</t>
  </si>
  <si>
    <t>Enfermería</t>
  </si>
  <si>
    <t>FACULTAD CIENCIAS BÁSICAS Y TECNOLOGICAS</t>
  </si>
  <si>
    <t>Tecnología en Instrumentación  Electrónica</t>
  </si>
  <si>
    <t>FACULTAD CIENCIAS ECONÓMICAS Y ADMINISTRATIVAS</t>
  </si>
  <si>
    <t>Administración de negocios</t>
  </si>
  <si>
    <t>Presencial-distancia</t>
  </si>
  <si>
    <t>Contaduría publica</t>
  </si>
  <si>
    <t>Tecnología en gestión financiera</t>
  </si>
  <si>
    <t>Tecnología en topografía</t>
  </si>
  <si>
    <t>Tecnología en obras civiles</t>
  </si>
  <si>
    <t>Ingeniería civil</t>
  </si>
  <si>
    <t>Ingeniería de sistemas y computación</t>
  </si>
  <si>
    <t>Ingeniería  electrónica</t>
  </si>
  <si>
    <t>Tecnología agroindustrial</t>
  </si>
  <si>
    <t>Tecnología agropecuaria</t>
  </si>
  <si>
    <t>Ingeniería de alimentos</t>
  </si>
  <si>
    <t>FACULTAD CIENCIAS HUMANAS Y BELLAS ARTES</t>
  </si>
  <si>
    <t>Gerontología</t>
  </si>
  <si>
    <t>Trabajo social</t>
  </si>
  <si>
    <t>Comunicación social - periodismo</t>
  </si>
  <si>
    <t>Ciencia de la información y la documentación, bibliotecología y archivística</t>
  </si>
  <si>
    <t>Licenciatura en Biología y Educación Ambiental</t>
  </si>
  <si>
    <t>Licenciatura en lenguas modernas</t>
  </si>
  <si>
    <t>Licenciatura en español y literatura</t>
  </si>
  <si>
    <t>Licenciatura en educación física y deportes</t>
  </si>
  <si>
    <t>Licenciatura en matemáticas</t>
  </si>
  <si>
    <t>licenciatura en Pedagogía Infantil</t>
  </si>
  <si>
    <t>Licenciatura en Ciencias Sociales</t>
  </si>
  <si>
    <t>licenciatura en Pedagogía Social para la rehabilitacion</t>
  </si>
  <si>
    <t>Cohorte</t>
  </si>
  <si>
    <t>100% DEPORTES BBUD</t>
  </si>
  <si>
    <t>BBUC 100% - CULTURA</t>
  </si>
  <si>
    <t>BBUD 50% - DEPORTES</t>
  </si>
  <si>
    <t>DERECHOS ACADEMICOS INPEC</t>
  </si>
  <si>
    <t>DERECHOS PEDAGOGICOS INPEC</t>
  </si>
  <si>
    <t>DESCUENTO POR VOTACION</t>
  </si>
  <si>
    <t>HIJO DOCENTE/ADMINISTRATIVO UNIVERSIDAD DEL QUINDIO</t>
  </si>
  <si>
    <t>NUCLEO FAMILIAR - DESCUENTO PADRE E HIJO</t>
  </si>
  <si>
    <t>NUCLEO FAMILIAR - DESCUENTO POR CUARTO HERMANO</t>
  </si>
  <si>
    <t>NUCLEO FAMILIAR - DESCUENTO POR ESPOSOS</t>
  </si>
  <si>
    <t>NUCLEO FAMILIAR DESCUENTO POR SEGUNDO HERMANO</t>
  </si>
  <si>
    <t>Total ADMINISTRACION DE NEGOCIOS DISTANCIA</t>
  </si>
  <si>
    <t>MEDALLISTA ORO PLATA BRONCE</t>
  </si>
  <si>
    <t>MEJOR PUNTAJE DE CALIDAD</t>
  </si>
  <si>
    <t>Total ADMINISTRACION FINANCIERA</t>
  </si>
  <si>
    <t>Total ADMINISTRACION FINANCIERA (CICLO PROFESIONAL)</t>
  </si>
  <si>
    <t>Total INTENALCO PROFESIONALIZACION NEGOCIOS</t>
  </si>
  <si>
    <t>NUCLEO FAMILIAR - DESCUENTO POR TERCER HERMANO</t>
  </si>
  <si>
    <t>REPRESENTANTE A UN CONSEJO</t>
  </si>
  <si>
    <t>Total LIC EN CIENCIAS SOCIALES CON ENFASIS EN EDUCACION BASICA</t>
  </si>
  <si>
    <t>Total LICENCIATURA EN PEDAGOGIA  INFANTIL CONVENIO U. TOLIMA</t>
  </si>
  <si>
    <t>DESCUENTO ESTUDIANTE VISITANTE EN CONVENIO</t>
  </si>
  <si>
    <t>Total LICENCIATURA EN PEDAGOGIA INFANTIL</t>
  </si>
  <si>
    <t>Total LICENCIATURA EN PEDAGOGIA SOCIAL PARA LA REHABILITACION</t>
  </si>
  <si>
    <t>Total SALUD OCUPACIONAL</t>
  </si>
  <si>
    <t>Total TECNOLOGIA AGROINDUSTRIAL</t>
  </si>
  <si>
    <t>Total TECNOLOGIA AGROPECUARIA</t>
  </si>
  <si>
    <t>Total TECNOLOGIA EN GESTION FINANCIERA</t>
  </si>
  <si>
    <t>BECA BIENESTAR UNIVERSITARIO 50% - CULTURA</t>
  </si>
  <si>
    <t>Total TECNOLOGIA EN OBRAS CIVILES</t>
  </si>
  <si>
    <t>ESTUDIANTE SEMESTRE INTERNACIONAL</t>
  </si>
  <si>
    <t>Total ADMINISTRACION DE NEGOCIOS PRESENCIAL</t>
  </si>
  <si>
    <t>Total BIOLOGIA</t>
  </si>
  <si>
    <t>DISTINCION NACIONAL E INTERNACIONAL</t>
  </si>
  <si>
    <t>ESTIMULO PARA SERVIDORES PUBLICOS DE CAR.Y DOCENTES (100%)</t>
  </si>
  <si>
    <t>Total COMUNICACION SOCIAL  PERIODISMO</t>
  </si>
  <si>
    <t>Total CONTADURIA PUBLICA</t>
  </si>
  <si>
    <t>Total ECONOMIA</t>
  </si>
  <si>
    <t>Total ENFERMERIA</t>
  </si>
  <si>
    <t>Total ESPECIALIZACION EN SALUD OCUPACIONAL E  HIGIENE DEL TRABAJO</t>
  </si>
  <si>
    <t>Total FILOSOFIA</t>
  </si>
  <si>
    <t>Total FISICA</t>
  </si>
  <si>
    <t>Total GERONTOLOGIA</t>
  </si>
  <si>
    <t>Total INGENIERIA CIVIL</t>
  </si>
  <si>
    <t>Total INGENIERIA DE ALIMENTOS</t>
  </si>
  <si>
    <t>Total INGENIERIA DE SISTEMAS Y COMPUTACION</t>
  </si>
  <si>
    <t>Total INGENIERIA ELECTRONICA</t>
  </si>
  <si>
    <t>Total LICENCIATURA EN BIOLOGIA Y EDUCACION AMBIENTAL</t>
  </si>
  <si>
    <t>Total LICENCIATURA EN EDUCACION FISICA Y DEPORTES</t>
  </si>
  <si>
    <t>Total LICENCIATURA EN ESPANOL Y LITERATURA</t>
  </si>
  <si>
    <t>Total LICENCIATURA EN LENGUAS MODERNAS</t>
  </si>
  <si>
    <t>Total LICENCIATURA EN MATEMATICAS</t>
  </si>
  <si>
    <t>MAESTRIA EN ADMINISTRACION</t>
  </si>
  <si>
    <t>Total MAESTRIA EN ADMINISTRACION</t>
  </si>
  <si>
    <t>MEJOR PUNTAJE DE CALIDAD - POSTGRADOS 50%</t>
  </si>
  <si>
    <t>Total MAESTRIA EN BIOLOGIA VEGETAL</t>
  </si>
  <si>
    <t>Total MAESTRIA EN BIOMATEMATICA</t>
  </si>
  <si>
    <t>Total MAESTRIA EN CIENCIAS BIOMEDICAS</t>
  </si>
  <si>
    <t>Total MAESTRIA EN CIENCIAS DE LA EDUCACION</t>
  </si>
  <si>
    <t>Total MAESTRIA EN CIENCIAS DE LOS MATERIALES</t>
  </si>
  <si>
    <t>MEJOR PUNTAJE DE CALIDAD - POSTGRADOS 25%</t>
  </si>
  <si>
    <t>Total MAESTRIA EN QUIMICA</t>
  </si>
  <si>
    <t>Total MEDICINA</t>
  </si>
  <si>
    <t>Total QUIMICA</t>
  </si>
  <si>
    <t>Total TECNOLOGIA EN ELECTRONICA</t>
  </si>
  <si>
    <t>Total TECNOLOGIA EN INSTRUMENTACION ELECTRONICA DIURNA</t>
  </si>
  <si>
    <t>Total TECNOLOGIA EN INSTRUMENTACION ELECTRONICA NOCTURNA</t>
  </si>
  <si>
    <t>Total TECNOLOGIA EN TOPOGRAFIA</t>
  </si>
  <si>
    <t>Total TRABAJO SOCIAL</t>
  </si>
  <si>
    <t>INCENTIVO GESTION HUMANA 70%</t>
  </si>
  <si>
    <t>Total CIENCIA DE LA INFORMACION</t>
  </si>
  <si>
    <t xml:space="preserve">DESCRIPCION </t>
  </si>
  <si>
    <t>VALOR</t>
  </si>
  <si>
    <t>TOTAL ESTUDIANTES</t>
  </si>
  <si>
    <t>SALUD</t>
  </si>
  <si>
    <t>CULTURA</t>
  </si>
  <si>
    <t>DESARROLLO HUMANO</t>
  </si>
  <si>
    <t>PROMOCION SOCIOECONOMICA</t>
  </si>
  <si>
    <t>DEPORTES</t>
  </si>
  <si>
    <t>APOYO ACADEMICO</t>
  </si>
  <si>
    <t>ESTUDIANTES</t>
  </si>
  <si>
    <t>GRADUADOS</t>
  </si>
  <si>
    <t>ADMINISTRATIVOS</t>
  </si>
  <si>
    <r>
      <rPr>
        <sz val="26"/>
        <color indexed="17"/>
        <rFont val="Arial Rounded MT Bold"/>
        <family val="2"/>
      </rPr>
      <t>BOLETIN ESTADISTICO Version Dos</t>
    </r>
    <r>
      <rPr>
        <sz val="16"/>
        <color indexed="17"/>
        <rFont val="Arial Rounded MT Bold"/>
        <family val="2"/>
      </rPr>
      <t xml:space="preserve">
 Diciembre 20 de 2013 </t>
    </r>
    <r>
      <rPr>
        <sz val="10"/>
        <color indexed="17"/>
        <rFont val="Arial Rounded MT Bold"/>
        <family val="2"/>
      </rPr>
      <t>Armenia (Q)</t>
    </r>
  </si>
  <si>
    <t>MENU</t>
  </si>
  <si>
    <t>MENU BOTONES,
DATOS INSTITUCIONALES</t>
  </si>
  <si>
    <t>ESTUDIANTES INSCRITOS</t>
  </si>
  <si>
    <t>ESTUDIANTES MATRICULADOS PRIMERA VEZ POR CENTRO DE TUTORIAS</t>
  </si>
  <si>
    <t>TOTAL ESTUDIANTES MATRICULADOS  POR CENTRO DE TUTORIAS</t>
  </si>
  <si>
    <t>Total de estudiantes Graduados por centro de tutorias.  2013-2,  programa y género.</t>
  </si>
  <si>
    <t>MENU BOTONES, DATOS DE DOCENTES</t>
  </si>
  <si>
    <t>ACREDITACIÓN INSTITUCIONAL, COMPROMISO CON EL ESFUERZO DE TODOS, EN CAMINO HACIA LA NUEVA UNIVERSIDAD</t>
  </si>
  <si>
    <t>OBJETIVOS INSTITUCIONALES Y DE CALIDAD</t>
  </si>
  <si>
    <t>AMORUA</t>
  </si>
  <si>
    <t>NASA (PAEZ)</t>
  </si>
  <si>
    <t>COFAN O KOFAN</t>
  </si>
  <si>
    <t>BARI (MOTILON)</t>
  </si>
  <si>
    <t>ZENU</t>
  </si>
  <si>
    <t>Consolidado datos de deserción por periodo diferenciado por facultad y programa.</t>
  </si>
  <si>
    <t>Consolidado histórico sobre la  deserción por cohorte de la Universidad del Quindío.</t>
  </si>
  <si>
    <t>POLíTICA DE CALIDAD</t>
  </si>
  <si>
    <t>MENU BOTONES, DATOS ESTUDIANTES</t>
  </si>
  <si>
    <t>MENU BOTONES, APOYOS A ESTUDIANTES Y DESERCIÓN</t>
  </si>
  <si>
    <t>PROGRAMAS INSTITUCIONALES MODALIDAD PREGRADO Y POSTGRADO (UQ)</t>
  </si>
  <si>
    <t>Estudiantes inscritos pregrado por centros de tutorías,  periodo 2013-2 por programa  y  género.</t>
  </si>
  <si>
    <t>Estudiantes admitidos pregrado,  periodo 2013-2 Vs 2013-1  por metodología,  programa  y  género.</t>
  </si>
  <si>
    <t>Estudiantes admitidos pregrado por centros de tutorías,  periodo 2013-2 por programa  y  género.</t>
  </si>
  <si>
    <t xml:space="preserve"> Estudiantes matriculados primera vez pregrado por centro de tutorías,  periodos 2013-2 por programa  y  género</t>
  </si>
  <si>
    <t>Total estudiantes graduados año 2013-2 vs 2013-1 por programa y género.</t>
  </si>
  <si>
    <t>Información estadística, encuesta diligenciada por lo estudiantes matriculados modalidad pregrado y postgrado periodo 2013-2</t>
  </si>
  <si>
    <t>Total estudiantes matriculados,  periodo 2013-2 Vs 2013-1 por programa  y  género.</t>
  </si>
  <si>
    <t xml:space="preserve"> Total estudiantes matriculados pregrado por centro de tutorías,  periodos 2013-2 por programa  y  género</t>
  </si>
  <si>
    <t>Total estudiantes matriculados pregrado por grupos étnicos,  estrato socioeconomico, periodo  2013-2 por metodología, programa  y  género.</t>
  </si>
  <si>
    <t>Total estudiantes en continuidad modalidad pregrado,  periodo  2013-2  por  metodología, programa y  género.</t>
  </si>
  <si>
    <t>En este menú se encuentran los  botones que lo llevaran a los  puntos principales de Informacion.</t>
  </si>
  <si>
    <t>Total docentes de planta, periodo 2013-2 por facultad, programa, dedicación, nivel formacion y categoria.</t>
  </si>
  <si>
    <t>Total personal administrativos periodos 2013-2 vs 2013-1.</t>
  </si>
  <si>
    <t>Planta</t>
  </si>
  <si>
    <t>Total docentes  ocasionales, periodo 2013-2 por facultad, programa, dedicación, nivel formacion y categoria.</t>
  </si>
  <si>
    <t>Total docentes catedraticos, periodo 2013-2 por facultad, programa, dedicación, nivel formacion y categoria.</t>
  </si>
  <si>
    <t>Consolidado de docentes  en tiempo completo equivalente periodo 2013-2 vs 2013-1.</t>
  </si>
  <si>
    <t>Bienestar institucional por tipo de actividad y beneficiarios periodo 2013-2</t>
  </si>
  <si>
    <t xml:space="preserve"> ACTIVIDAD BIENESTAR</t>
  </si>
  <si>
    <t>BENEFICIARIO</t>
  </si>
  <si>
    <t>Consolidado de estudiantes matriculados pregrado y postgrado,  periodo  2013-2 por metodología, programa, apoyo e incentivo.</t>
  </si>
  <si>
    <t>Consolidado  periodo  2013-2 por metodología, apoyo e incentivo.</t>
  </si>
  <si>
    <t>Consolidado  periodo  2013-2  apoyo e incentivo.</t>
  </si>
  <si>
    <t>APOYO BIENESTAR COMEDOR</t>
  </si>
  <si>
    <t>APOYO BIENESTAR TRANSPORTE</t>
  </si>
  <si>
    <t>TENDENCIA  DESERCIÓN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</si>
</sst>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-240A]d&quot; de &quot;mmmm&quot; de &quot;yyyy;@"/>
    <numFmt numFmtId="165" formatCode="0.0%"/>
    <numFmt numFmtId="166" formatCode="0.0"/>
    <numFmt numFmtId="167" formatCode="&quot;$&quot;\ #,##0"/>
  </numFmts>
  <fonts count="62" x14ac:knownFonts="1">
    <font>
      <sz val="11"/>
      <color theme="1"/>
      <name val="Calibri"/>
      <family val="2"/>
      <scheme val="minor"/>
    </font>
    <font>
      <sz val="16"/>
      <color indexed="17"/>
      <name val="Arial Rounded MT Bold"/>
      <family val="2"/>
    </font>
    <font>
      <sz val="26"/>
      <color indexed="17"/>
      <name val="Arial Rounded MT Bold"/>
      <family val="2"/>
    </font>
    <font>
      <sz val="11"/>
      <color indexed="17"/>
      <name val="Calibri"/>
      <family val="2"/>
    </font>
    <font>
      <sz val="11"/>
      <name val="Calibri"/>
      <family val="2"/>
    </font>
    <font>
      <b/>
      <sz val="10"/>
      <color indexed="8"/>
      <name val="Calibri"/>
      <family val="2"/>
    </font>
    <font>
      <sz val="10"/>
      <color indexed="8"/>
      <name val="Calibri"/>
      <family val="2"/>
    </font>
    <font>
      <sz val="10"/>
      <name val="Arial"/>
      <family val="2"/>
    </font>
    <font>
      <b/>
      <sz val="8"/>
      <name val="Arial"/>
      <family val="2"/>
    </font>
    <font>
      <b/>
      <sz val="10"/>
      <name val="Arial"/>
      <family val="2"/>
    </font>
    <font>
      <sz val="8"/>
      <color indexed="8"/>
      <name val="Arial"/>
      <family val="2"/>
    </font>
    <font>
      <b/>
      <sz val="11"/>
      <color indexed="8"/>
      <name val="Calibri"/>
      <family val="2"/>
    </font>
    <font>
      <sz val="10"/>
      <color indexed="17"/>
      <name val="Arial Rounded MT Bold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B050"/>
      <name val="Calibri"/>
      <family val="2"/>
      <scheme val="minor"/>
    </font>
    <font>
      <sz val="16"/>
      <color rgb="FF33CC33"/>
      <name val="Arial Rounded MT Bold"/>
      <family val="2"/>
    </font>
    <font>
      <sz val="12"/>
      <color theme="1"/>
      <name val="Calibri"/>
      <family val="2"/>
      <scheme val="minor"/>
    </font>
    <font>
      <b/>
      <sz val="12"/>
      <color theme="1"/>
      <name val="Verdana"/>
      <family val="2"/>
    </font>
    <font>
      <b/>
      <sz val="10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theme="1"/>
      <name val="Calibri"/>
      <family val="2"/>
      <scheme val="minor"/>
    </font>
    <font>
      <sz val="8"/>
      <color theme="1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8"/>
      <color theme="1"/>
      <name val="Arial"/>
      <family val="2"/>
    </font>
    <font>
      <sz val="8"/>
      <color theme="1"/>
      <name val="Calibri"/>
      <family val="2"/>
      <scheme val="minor"/>
    </font>
    <font>
      <sz val="18"/>
      <color rgb="FF00B050"/>
      <name val="Arial Rounded MT Bold"/>
      <family val="2"/>
    </font>
    <font>
      <sz val="12"/>
      <color theme="1"/>
      <name val="Arial Rounded MT Bold"/>
      <family val="2"/>
    </font>
    <font>
      <b/>
      <sz val="14"/>
      <color theme="1"/>
      <name val="Arial Rounded MT Bold"/>
      <family val="2"/>
    </font>
    <font>
      <b/>
      <sz val="11"/>
      <color rgb="FF008000"/>
      <name val="Arial Rounded MT Bold"/>
      <family val="2"/>
    </font>
    <font>
      <sz val="16"/>
      <color theme="5" tint="-0.249977111117893"/>
      <name val="Arial Rounded MT Bold"/>
      <family val="2"/>
    </font>
    <font>
      <sz val="12"/>
      <color theme="1"/>
      <name val="Calibri"/>
      <family val="2"/>
    </font>
    <font>
      <sz val="12"/>
      <color theme="1"/>
      <name val="Verdana"/>
      <family val="2"/>
    </font>
    <font>
      <sz val="10"/>
      <color theme="5" tint="-0.249977111117893"/>
      <name val="Arial Rounded MT Bold"/>
      <family val="2"/>
    </font>
    <font>
      <sz val="14"/>
      <color rgb="FF33CC33"/>
      <name val="Arial Rounded MT Bold"/>
      <family val="2"/>
    </font>
    <font>
      <sz val="11"/>
      <color theme="5" tint="-0.249977111117893"/>
      <name val="Calibri"/>
      <family val="2"/>
      <scheme val="minor"/>
    </font>
    <font>
      <b/>
      <sz val="11"/>
      <color rgb="FF000000"/>
      <name val="Calibri"/>
      <family val="2"/>
    </font>
    <font>
      <b/>
      <sz val="10"/>
      <color rgb="FF000000"/>
      <name val="Calibri"/>
      <family val="2"/>
    </font>
    <font>
      <b/>
      <sz val="11"/>
      <color rgb="FF008000"/>
      <name val="Calibri"/>
      <family val="2"/>
    </font>
    <font>
      <sz val="11"/>
      <color rgb="FF000000"/>
      <name val="Calibri"/>
      <family val="2"/>
    </font>
    <font>
      <b/>
      <sz val="11"/>
      <name val="Calibri"/>
      <family val="2"/>
      <scheme val="minor"/>
    </font>
    <font>
      <b/>
      <sz val="18"/>
      <color rgb="FF008000"/>
      <name val="FrankRuehl"/>
      <family val="2"/>
      <charset val="177"/>
    </font>
    <font>
      <sz val="9"/>
      <color theme="1"/>
      <name val="Calibri"/>
      <family val="2"/>
      <scheme val="minor"/>
    </font>
    <font>
      <b/>
      <sz val="14"/>
      <color rgb="FF000000"/>
      <name val="Calibri"/>
      <family val="2"/>
    </font>
    <font>
      <b/>
      <sz val="14"/>
      <color rgb="FFFF9900"/>
      <name val="Calibri"/>
      <family val="2"/>
    </font>
    <font>
      <b/>
      <sz val="11"/>
      <color rgb="FF339966"/>
      <name val="Calibri"/>
      <family val="2"/>
    </font>
  </fonts>
  <fills count="57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theme="1" tint="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0099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00800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0"/>
        <bgColor indexed="64"/>
      </patternFill>
    </fill>
  </fills>
  <borders count="5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/>
      <diagonal/>
    </border>
    <border>
      <left style="thin">
        <color indexed="65"/>
      </left>
      <right/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 style="medium">
        <color theme="1"/>
      </right>
      <top/>
      <bottom/>
      <diagonal/>
    </border>
    <border>
      <left style="medium">
        <color theme="1"/>
      </left>
      <right style="medium">
        <color theme="1"/>
      </right>
      <top/>
      <bottom style="medium">
        <color theme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43">
    <xf numFmtId="0" fontId="0" fillId="0" borderId="0"/>
    <xf numFmtId="0" fontId="13" fillId="2" borderId="0" applyNumberFormat="0" applyBorder="0" applyAlignment="0" applyProtection="0"/>
    <xf numFmtId="0" fontId="13" fillId="3" borderId="0" applyNumberFormat="0" applyBorder="0" applyAlignment="0" applyProtection="0"/>
    <xf numFmtId="0" fontId="13" fillId="4" borderId="0" applyNumberFormat="0" applyBorder="0" applyAlignment="0" applyProtection="0"/>
    <xf numFmtId="0" fontId="13" fillId="5" borderId="0" applyNumberFormat="0" applyBorder="0" applyAlignment="0" applyProtection="0"/>
    <xf numFmtId="0" fontId="13" fillId="6" borderId="0" applyNumberFormat="0" applyBorder="0" applyAlignment="0" applyProtection="0"/>
    <xf numFmtId="0" fontId="13" fillId="7" borderId="0" applyNumberFormat="0" applyBorder="0" applyAlignment="0" applyProtection="0"/>
    <xf numFmtId="0" fontId="13" fillId="8" borderId="0" applyNumberFormat="0" applyBorder="0" applyAlignment="0" applyProtection="0"/>
    <xf numFmtId="0" fontId="13" fillId="9" borderId="0" applyNumberFormat="0" applyBorder="0" applyAlignment="0" applyProtection="0"/>
    <xf numFmtId="0" fontId="13" fillId="10" borderId="0" applyNumberFormat="0" applyBorder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3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17" borderId="0" applyNumberFormat="0" applyBorder="0" applyAlignment="0" applyProtection="0"/>
    <xf numFmtId="0" fontId="14" fillId="18" borderId="0" applyNumberFormat="0" applyBorder="0" applyAlignment="0" applyProtection="0"/>
    <xf numFmtId="0" fontId="14" fillId="19" borderId="0" applyNumberFormat="0" applyBorder="0" applyAlignment="0" applyProtection="0"/>
    <xf numFmtId="0" fontId="15" fillId="20" borderId="0" applyNumberFormat="0" applyBorder="0" applyAlignment="0" applyProtection="0"/>
    <xf numFmtId="0" fontId="16" fillId="21" borderId="17" applyNumberFormat="0" applyAlignment="0" applyProtection="0"/>
    <xf numFmtId="0" fontId="17" fillId="22" borderId="18" applyNumberFormat="0" applyAlignment="0" applyProtection="0"/>
    <xf numFmtId="0" fontId="18" fillId="0" borderId="19" applyNumberFormat="0" applyFill="0" applyAlignment="0" applyProtection="0"/>
    <xf numFmtId="0" fontId="19" fillId="0" borderId="0" applyNumberFormat="0" applyFill="0" applyBorder="0" applyAlignment="0" applyProtection="0"/>
    <xf numFmtId="0" fontId="14" fillId="23" borderId="0" applyNumberFormat="0" applyBorder="0" applyAlignment="0" applyProtection="0"/>
    <xf numFmtId="0" fontId="14" fillId="24" borderId="0" applyNumberFormat="0" applyBorder="0" applyAlignment="0" applyProtection="0"/>
    <xf numFmtId="0" fontId="14" fillId="25" borderId="0" applyNumberFormat="0" applyBorder="0" applyAlignment="0" applyProtection="0"/>
    <xf numFmtId="0" fontId="14" fillId="26" borderId="0" applyNumberFormat="0" applyBorder="0" applyAlignment="0" applyProtection="0"/>
    <xf numFmtId="0" fontId="14" fillId="27" borderId="0" applyNumberFormat="0" applyBorder="0" applyAlignment="0" applyProtection="0"/>
    <xf numFmtId="0" fontId="14" fillId="28" borderId="0" applyNumberFormat="0" applyBorder="0" applyAlignment="0" applyProtection="0"/>
    <xf numFmtId="0" fontId="20" fillId="29" borderId="17" applyNumberFormat="0" applyAlignment="0" applyProtection="0"/>
    <xf numFmtId="0" fontId="21" fillId="30" borderId="0" applyNumberFormat="0" applyBorder="0" applyAlignment="0" applyProtection="0"/>
    <xf numFmtId="0" fontId="22" fillId="31" borderId="0" applyNumberFormat="0" applyBorder="0" applyAlignment="0" applyProtection="0"/>
    <xf numFmtId="0" fontId="7" fillId="0" borderId="0"/>
    <xf numFmtId="0" fontId="13" fillId="32" borderId="20" applyNumberFormat="0" applyFont="0" applyAlignment="0" applyProtection="0"/>
    <xf numFmtId="0" fontId="23" fillId="21" borderId="21" applyNumberFormat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22" applyNumberFormat="0" applyFill="0" applyAlignment="0" applyProtection="0"/>
    <xf numFmtId="0" fontId="28" fillId="0" borderId="23" applyNumberFormat="0" applyFill="0" applyAlignment="0" applyProtection="0"/>
    <xf numFmtId="0" fontId="19" fillId="0" borderId="24" applyNumberFormat="0" applyFill="0" applyAlignment="0" applyProtection="0"/>
    <xf numFmtId="0" fontId="29" fillId="0" borderId="25" applyNumberFormat="0" applyFill="0" applyAlignment="0" applyProtection="0"/>
  </cellStyleXfs>
  <cellXfs count="369">
    <xf numFmtId="0" fontId="0" fillId="0" borderId="0" xfId="0"/>
    <xf numFmtId="0" fontId="0" fillId="33" borderId="0" xfId="0" applyFill="1"/>
    <xf numFmtId="0" fontId="0" fillId="0" borderId="0" xfId="0" applyFill="1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top" wrapText="1"/>
    </xf>
    <xf numFmtId="0" fontId="0" fillId="0" borderId="0" xfId="0" applyAlignment="1">
      <alignment vertical="center" wrapText="1"/>
    </xf>
    <xf numFmtId="0" fontId="30" fillId="0" borderId="0" xfId="0" applyFont="1" applyAlignment="1">
      <alignment horizontal="center" vertical="top" wrapText="1"/>
    </xf>
    <xf numFmtId="0" fontId="31" fillId="0" borderId="0" xfId="0" applyFont="1" applyFill="1" applyAlignment="1"/>
    <xf numFmtId="0" fontId="32" fillId="0" borderId="0" xfId="0" applyFont="1" applyAlignment="1">
      <alignment vertical="center" wrapText="1"/>
    </xf>
    <xf numFmtId="0" fontId="33" fillId="0" borderId="0" xfId="0" applyFont="1" applyAlignment="1">
      <alignment horizontal="justify" vertical="center"/>
    </xf>
    <xf numFmtId="0" fontId="8" fillId="0" borderId="1" xfId="33" applyFont="1" applyFill="1" applyBorder="1" applyAlignment="1">
      <alignment horizontal="center" vertical="center" wrapText="1"/>
    </xf>
    <xf numFmtId="0" fontId="8" fillId="0" borderId="1" xfId="33" applyFont="1" applyFill="1" applyBorder="1" applyAlignment="1">
      <alignment horizontal="left" vertical="center" wrapText="1"/>
    </xf>
    <xf numFmtId="0" fontId="8" fillId="0" borderId="1" xfId="33" applyFont="1" applyBorder="1" applyAlignment="1">
      <alignment horizontal="center" vertical="center" wrapText="1"/>
    </xf>
    <xf numFmtId="0" fontId="7" fillId="0" borderId="1" xfId="33" applyFont="1" applyFill="1" applyBorder="1" applyAlignment="1">
      <alignment horizontal="center" vertical="center"/>
    </xf>
    <xf numFmtId="0" fontId="7" fillId="0" borderId="1" xfId="33" applyFont="1" applyFill="1" applyBorder="1" applyAlignment="1">
      <alignment vertical="center"/>
    </xf>
    <xf numFmtId="0" fontId="9" fillId="0" borderId="1" xfId="33" applyFont="1" applyFill="1" applyBorder="1" applyAlignment="1">
      <alignment horizontal="center" vertical="center"/>
    </xf>
    <xf numFmtId="0" fontId="7" fillId="0" borderId="1" xfId="33" applyFont="1" applyFill="1" applyBorder="1" applyAlignment="1">
      <alignment horizontal="left" vertical="center"/>
    </xf>
    <xf numFmtId="0" fontId="7" fillId="0" borderId="1" xfId="33" applyFont="1" applyFill="1" applyBorder="1" applyAlignment="1">
      <alignment horizontal="left" vertical="center" wrapText="1"/>
    </xf>
    <xf numFmtId="164" fontId="7" fillId="0" borderId="1" xfId="33" applyNumberFormat="1" applyFont="1" applyFill="1" applyBorder="1" applyAlignment="1">
      <alignment vertical="center"/>
    </xf>
    <xf numFmtId="0" fontId="7" fillId="0" borderId="1" xfId="33" applyFont="1" applyBorder="1" applyAlignment="1">
      <alignment horizontal="center" vertical="center"/>
    </xf>
    <xf numFmtId="0" fontId="9" fillId="34" borderId="1" xfId="33" applyFont="1" applyFill="1" applyBorder="1" applyAlignment="1">
      <alignment horizontal="center" vertical="center"/>
    </xf>
    <xf numFmtId="0" fontId="7" fillId="0" borderId="1" xfId="33" applyFont="1" applyBorder="1" applyAlignment="1">
      <alignment vertical="center"/>
    </xf>
    <xf numFmtId="0" fontId="9" fillId="0" borderId="1" xfId="33" applyFont="1" applyBorder="1" applyAlignment="1">
      <alignment horizontal="center" vertical="center"/>
    </xf>
    <xf numFmtId="0" fontId="7" fillId="0" borderId="1" xfId="33" applyFont="1" applyBorder="1" applyAlignment="1">
      <alignment horizontal="center" vertical="center" wrapText="1"/>
    </xf>
    <xf numFmtId="0" fontId="7" fillId="0" borderId="1" xfId="33" applyFont="1" applyFill="1" applyBorder="1" applyAlignment="1">
      <alignment horizontal="left" vertical="top" wrapText="1"/>
    </xf>
    <xf numFmtId="16" fontId="7" fillId="0" borderId="1" xfId="33" applyNumberFormat="1" applyFont="1" applyFill="1" applyBorder="1" applyAlignment="1">
      <alignment vertical="center"/>
    </xf>
    <xf numFmtId="0" fontId="7" fillId="0" borderId="1" xfId="33" applyFont="1" applyFill="1" applyBorder="1" applyAlignment="1">
      <alignment vertical="center" wrapText="1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vertical="center"/>
    </xf>
    <xf numFmtId="15" fontId="35" fillId="0" borderId="1" xfId="0" applyNumberFormat="1" applyFont="1" applyBorder="1" applyAlignment="1">
      <alignment horizontal="left"/>
    </xf>
    <xf numFmtId="15" fontId="7" fillId="0" borderId="1" xfId="33" applyNumberFormat="1" applyFont="1" applyFill="1" applyBorder="1" applyAlignment="1">
      <alignment horizontal="left" vertical="center"/>
    </xf>
    <xf numFmtId="49" fontId="7" fillId="0" borderId="1" xfId="33" applyNumberFormat="1" applyFont="1" applyFill="1" applyBorder="1" applyAlignment="1">
      <alignment vertical="center"/>
    </xf>
    <xf numFmtId="0" fontId="7" fillId="0" borderId="1" xfId="33" applyFont="1" applyFill="1" applyBorder="1" applyAlignment="1">
      <alignment horizontal="justify" vertic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35" borderId="1" xfId="0" applyFill="1" applyBorder="1"/>
    <xf numFmtId="0" fontId="0" fillId="35" borderId="1" xfId="0" applyFill="1" applyBorder="1" applyAlignment="1">
      <alignment horizontal="center"/>
    </xf>
    <xf numFmtId="9" fontId="0" fillId="0" borderId="1" xfId="0" applyNumberFormat="1" applyBorder="1" applyAlignment="1">
      <alignment horizontal="center"/>
    </xf>
    <xf numFmtId="0" fontId="0" fillId="36" borderId="1" xfId="0" applyFill="1" applyBorder="1" applyAlignment="1">
      <alignment horizontal="center"/>
    </xf>
    <xf numFmtId="0" fontId="0" fillId="37" borderId="1" xfId="0" applyFill="1" applyBorder="1" applyAlignment="1">
      <alignment horizontal="center"/>
    </xf>
    <xf numFmtId="0" fontId="0" fillId="38" borderId="1" xfId="0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39" borderId="1" xfId="0" applyFill="1" applyBorder="1"/>
    <xf numFmtId="0" fontId="0" fillId="37" borderId="1" xfId="0" applyFill="1" applyBorder="1" applyAlignment="1">
      <alignment horizontal="center" vertical="center"/>
    </xf>
    <xf numFmtId="0" fontId="0" fillId="39" borderId="1" xfId="0" applyFill="1" applyBorder="1" applyAlignment="1">
      <alignment horizontal="center" vertical="center"/>
    </xf>
    <xf numFmtId="0" fontId="0" fillId="35" borderId="1" xfId="0" applyFill="1" applyBorder="1" applyAlignment="1">
      <alignment horizontal="center" vertical="center"/>
    </xf>
    <xf numFmtId="9" fontId="0" fillId="35" borderId="1" xfId="0" applyNumberFormat="1" applyFill="1" applyBorder="1" applyAlignment="1">
      <alignment horizontal="center"/>
    </xf>
    <xf numFmtId="0" fontId="0" fillId="0" borderId="1" xfId="0" applyBorder="1" applyAlignment="1">
      <alignment horizontal="center"/>
    </xf>
    <xf numFmtId="165" fontId="0" fillId="0" borderId="1" xfId="0" applyNumberFormat="1" applyBorder="1" applyAlignment="1">
      <alignment horizontal="center"/>
    </xf>
    <xf numFmtId="165" fontId="0" fillId="35" borderId="1" xfId="0" applyNumberFormat="1" applyFill="1" applyBorder="1" applyAlignment="1">
      <alignment horizontal="center"/>
    </xf>
    <xf numFmtId="0" fontId="0" fillId="35" borderId="2" xfId="0" applyFill="1" applyBorder="1"/>
    <xf numFmtId="0" fontId="0" fillId="35" borderId="3" xfId="0" applyFill="1" applyBorder="1"/>
    <xf numFmtId="0" fontId="0" fillId="35" borderId="2" xfId="0" applyNumberFormat="1" applyFill="1" applyBorder="1"/>
    <xf numFmtId="0" fontId="0" fillId="35" borderId="0" xfId="0" applyNumberFormat="1" applyFill="1" applyBorder="1"/>
    <xf numFmtId="0" fontId="0" fillId="35" borderId="2" xfId="0" applyNumberFormat="1" applyFill="1" applyBorder="1" applyAlignment="1">
      <alignment horizontal="center"/>
    </xf>
    <xf numFmtId="0" fontId="0" fillId="35" borderId="0" xfId="0" applyNumberFormat="1" applyFill="1" applyBorder="1" applyAlignment="1">
      <alignment horizontal="center"/>
    </xf>
    <xf numFmtId="0" fontId="0" fillId="35" borderId="4" xfId="0" applyNumberFormat="1" applyFill="1" applyBorder="1" applyAlignment="1">
      <alignment horizontal="center"/>
    </xf>
    <xf numFmtId="0" fontId="0" fillId="0" borderId="1" xfId="0" applyFill="1" applyBorder="1"/>
    <xf numFmtId="0" fontId="0" fillId="0" borderId="1" xfId="0" applyFill="1" applyBorder="1" applyAlignment="1">
      <alignment horizontal="center"/>
    </xf>
    <xf numFmtId="165" fontId="0" fillId="0" borderId="1" xfId="0" applyNumberFormat="1" applyFill="1" applyBorder="1" applyAlignment="1">
      <alignment horizontal="center"/>
    </xf>
    <xf numFmtId="0" fontId="0" fillId="39" borderId="1" xfId="0" applyFill="1" applyBorder="1" applyAlignment="1">
      <alignment horizontal="center"/>
    </xf>
    <xf numFmtId="0" fontId="0" fillId="0" borderId="0" xfId="0" applyAlignment="1">
      <alignment horizontal="left" vertical="center"/>
    </xf>
    <xf numFmtId="0" fontId="36" fillId="0" borderId="1" xfId="0" applyFont="1" applyBorder="1" applyAlignment="1">
      <alignment vertical="center"/>
    </xf>
    <xf numFmtId="0" fontId="37" fillId="0" borderId="1" xfId="0" applyFont="1" applyBorder="1" applyAlignment="1">
      <alignment horizontal="center" vertical="center"/>
    </xf>
    <xf numFmtId="0" fontId="38" fillId="0" borderId="1" xfId="0" applyFont="1" applyBorder="1" applyAlignment="1">
      <alignment horizontal="center" vertical="center"/>
    </xf>
    <xf numFmtId="0" fontId="38" fillId="0" borderId="1" xfId="0" applyFont="1" applyBorder="1" applyAlignment="1">
      <alignment vertical="center"/>
    </xf>
    <xf numFmtId="0" fontId="38" fillId="0" borderId="1" xfId="0" applyFont="1" applyBorder="1" applyAlignment="1">
      <alignment horizontal="left" vertical="center"/>
    </xf>
    <xf numFmtId="0" fontId="36" fillId="0" borderId="1" xfId="0" applyFont="1" applyBorder="1"/>
    <xf numFmtId="0" fontId="37" fillId="0" borderId="1" xfId="0" applyFont="1" applyBorder="1" applyAlignment="1">
      <alignment horizontal="left" vertical="center"/>
    </xf>
    <xf numFmtId="0" fontId="38" fillId="37" borderId="1" xfId="0" applyFont="1" applyFill="1" applyBorder="1" applyAlignment="1">
      <alignment horizontal="left" vertical="center"/>
    </xf>
    <xf numFmtId="0" fontId="37" fillId="37" borderId="1" xfId="0" applyFont="1" applyFill="1" applyBorder="1" applyAlignment="1">
      <alignment horizontal="left" vertical="center"/>
    </xf>
    <xf numFmtId="0" fontId="39" fillId="0" borderId="1" xfId="0" applyFont="1" applyBorder="1" applyAlignment="1">
      <alignment horizontal="center" vertical="center"/>
    </xf>
    <xf numFmtId="0" fontId="38" fillId="0" borderId="1" xfId="0" applyFont="1" applyBorder="1" applyAlignment="1">
      <alignment vertical="center" wrapText="1"/>
    </xf>
    <xf numFmtId="0" fontId="38" fillId="37" borderId="1" xfId="0" applyFont="1" applyFill="1" applyBorder="1" applyAlignment="1">
      <alignment horizontal="center" vertical="center"/>
    </xf>
    <xf numFmtId="0" fontId="38" fillId="37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41" fillId="0" borderId="1" xfId="0" applyFont="1" applyBorder="1"/>
    <xf numFmtId="0" fontId="41" fillId="35" borderId="1" xfId="0" applyFont="1" applyFill="1" applyBorder="1"/>
    <xf numFmtId="0" fontId="41" fillId="0" borderId="1" xfId="0" applyFont="1" applyBorder="1" applyAlignment="1">
      <alignment horizontal="center"/>
    </xf>
    <xf numFmtId="0" fontId="0" fillId="36" borderId="1" xfId="0" applyFill="1" applyBorder="1" applyAlignment="1">
      <alignment horizontal="center"/>
    </xf>
    <xf numFmtId="0" fontId="0" fillId="37" borderId="1" xfId="0" applyFill="1" applyBorder="1" applyAlignment="1">
      <alignment horizontal="center"/>
    </xf>
    <xf numFmtId="0" fontId="41" fillId="36" borderId="1" xfId="0" applyFont="1" applyFill="1" applyBorder="1" applyAlignment="1">
      <alignment horizontal="center"/>
    </xf>
    <xf numFmtId="0" fontId="41" fillId="37" borderId="1" xfId="0" applyFont="1" applyFill="1" applyBorder="1" applyAlignment="1">
      <alignment horizontal="center" vertical="center"/>
    </xf>
    <xf numFmtId="0" fontId="0" fillId="38" borderId="1" xfId="0" applyFill="1" applyBorder="1" applyAlignment="1">
      <alignment horizontal="center"/>
    </xf>
    <xf numFmtId="0" fontId="41" fillId="38" borderId="1" xfId="0" applyFont="1" applyFill="1" applyBorder="1" applyAlignment="1">
      <alignment horizontal="center"/>
    </xf>
    <xf numFmtId="0" fontId="41" fillId="37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37" borderId="1" xfId="0" applyFill="1" applyBorder="1" applyAlignment="1">
      <alignment horizontal="center"/>
    </xf>
    <xf numFmtId="0" fontId="0" fillId="38" borderId="1" xfId="0" applyFill="1" applyBorder="1" applyAlignment="1">
      <alignment horizontal="center"/>
    </xf>
    <xf numFmtId="166" fontId="0" fillId="36" borderId="1" xfId="0" applyNumberFormat="1" applyFill="1" applyBorder="1" applyAlignment="1">
      <alignment horizontal="center"/>
    </xf>
    <xf numFmtId="0" fontId="0" fillId="40" borderId="0" xfId="0" applyFill="1"/>
    <xf numFmtId="0" fontId="0" fillId="40" borderId="0" xfId="0" applyFill="1" applyBorder="1"/>
    <xf numFmtId="0" fontId="38" fillId="0" borderId="26" xfId="0" applyFont="1" applyBorder="1" applyAlignment="1">
      <alignment horizontal="center" vertical="center"/>
    </xf>
    <xf numFmtId="0" fontId="38" fillId="0" borderId="26" xfId="0" applyFont="1" applyBorder="1" applyAlignment="1">
      <alignment horizontal="center" vertical="center" wrapText="1"/>
    </xf>
    <xf numFmtId="0" fontId="38" fillId="41" borderId="26" xfId="0" applyFont="1" applyFill="1" applyBorder="1" applyAlignment="1">
      <alignment horizontal="center" vertical="center"/>
    </xf>
    <xf numFmtId="0" fontId="38" fillId="35" borderId="26" xfId="0" applyFont="1" applyFill="1" applyBorder="1" applyAlignment="1">
      <alignment horizontal="center" vertical="center"/>
    </xf>
    <xf numFmtId="0" fontId="38" fillId="0" borderId="26" xfId="0" applyFont="1" applyBorder="1" applyAlignment="1">
      <alignment vertical="center" wrapText="1"/>
    </xf>
    <xf numFmtId="0" fontId="38" fillId="35" borderId="26" xfId="0" applyFont="1" applyFill="1" applyBorder="1" applyAlignment="1">
      <alignment horizontal="center" vertical="center" wrapText="1"/>
    </xf>
    <xf numFmtId="0" fontId="38" fillId="41" borderId="26" xfId="0" applyFont="1" applyFill="1" applyBorder="1" applyAlignment="1">
      <alignment horizontal="center" vertical="center" wrapText="1"/>
    </xf>
    <xf numFmtId="0" fontId="44" fillId="42" borderId="5" xfId="0" applyFont="1" applyFill="1" applyBorder="1" applyAlignment="1">
      <alignment horizontal="center"/>
    </xf>
    <xf numFmtId="0" fontId="0" fillId="0" borderId="27" xfId="0" applyBorder="1"/>
    <xf numFmtId="0" fontId="45" fillId="0" borderId="28" xfId="0" applyFont="1" applyBorder="1" applyAlignment="1">
      <alignment horizontal="center" vertical="center"/>
    </xf>
    <xf numFmtId="0" fontId="0" fillId="0" borderId="28" xfId="0" applyBorder="1"/>
    <xf numFmtId="0" fontId="45" fillId="0" borderId="28" xfId="0" applyFont="1" applyBorder="1" applyAlignment="1">
      <alignment horizontal="center"/>
    </xf>
    <xf numFmtId="0" fontId="0" fillId="0" borderId="28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37" borderId="1" xfId="0" applyFill="1" applyBorder="1" applyAlignment="1">
      <alignment horizontal="center" vertical="center" wrapText="1"/>
    </xf>
    <xf numFmtId="0" fontId="0" fillId="36" borderId="1" xfId="0" applyFill="1" applyBorder="1" applyAlignment="1">
      <alignment horizontal="center"/>
    </xf>
    <xf numFmtId="0" fontId="0" fillId="37" borderId="1" xfId="0" applyFill="1" applyBorder="1" applyAlignment="1">
      <alignment horizontal="center"/>
    </xf>
    <xf numFmtId="0" fontId="0" fillId="0" borderId="1" xfId="0" applyBorder="1" applyAlignment="1">
      <alignment horizontal="left"/>
    </xf>
    <xf numFmtId="0" fontId="0" fillId="35" borderId="1" xfId="0" applyFill="1" applyBorder="1" applyAlignment="1">
      <alignment horizontal="left"/>
    </xf>
    <xf numFmtId="0" fontId="0" fillId="39" borderId="1" xfId="0" applyFill="1" applyBorder="1" applyAlignment="1">
      <alignment horizontal="left"/>
    </xf>
    <xf numFmtId="0" fontId="0" fillId="0" borderId="0" xfId="0" applyFill="1" applyBorder="1"/>
    <xf numFmtId="0" fontId="0" fillId="0" borderId="0" xfId="0" applyFill="1" applyBorder="1" applyAlignment="1">
      <alignment horizontal="center"/>
    </xf>
    <xf numFmtId="0" fontId="0" fillId="0" borderId="0" xfId="0" applyBorder="1"/>
    <xf numFmtId="0" fontId="0" fillId="0" borderId="1" xfId="0" applyBorder="1" applyAlignment="1">
      <alignment wrapText="1"/>
    </xf>
    <xf numFmtId="0" fontId="0" fillId="35" borderId="1" xfId="0" applyFill="1" applyBorder="1" applyAlignment="1">
      <alignment wrapText="1"/>
    </xf>
    <xf numFmtId="0" fontId="0" fillId="0" borderId="1" xfId="0" applyBorder="1" applyAlignment="1">
      <alignment vertical="center"/>
    </xf>
    <xf numFmtId="0" fontId="0" fillId="35" borderId="1" xfId="0" applyFill="1" applyBorder="1" applyAlignment="1">
      <alignment vertical="center"/>
    </xf>
    <xf numFmtId="0" fontId="0" fillId="43" borderId="0" xfId="0" applyFill="1"/>
    <xf numFmtId="0" fontId="0" fillId="43" borderId="0" xfId="0" applyFill="1" applyBorder="1"/>
    <xf numFmtId="10" fontId="0" fillId="0" borderId="1" xfId="0" applyNumberFormat="1" applyBorder="1" applyAlignment="1">
      <alignment horizontal="center"/>
    </xf>
    <xf numFmtId="0" fontId="0" fillId="41" borderId="1" xfId="0" applyFill="1" applyBorder="1" applyAlignment="1">
      <alignment horizontal="center"/>
    </xf>
    <xf numFmtId="10" fontId="0" fillId="0" borderId="1" xfId="0" applyNumberFormat="1" applyFill="1" applyBorder="1" applyAlignment="1">
      <alignment vertical="center"/>
    </xf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9" fontId="0" fillId="0" borderId="1" xfId="0" applyNumberFormat="1" applyBorder="1" applyAlignment="1">
      <alignment vertical="center"/>
    </xf>
    <xf numFmtId="0" fontId="0" fillId="36" borderId="1" xfId="0" applyFill="1" applyBorder="1" applyAlignment="1">
      <alignment vertical="center"/>
    </xf>
    <xf numFmtId="0" fontId="0" fillId="41" borderId="1" xfId="0" applyFill="1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10" fontId="0" fillId="0" borderId="1" xfId="0" applyNumberFormat="1" applyBorder="1" applyAlignment="1">
      <alignment vertical="center"/>
    </xf>
    <xf numFmtId="167" fontId="0" fillId="0" borderId="1" xfId="0" applyNumberFormat="1" applyBorder="1" applyAlignment="1">
      <alignment horizontal="center"/>
    </xf>
    <xf numFmtId="0" fontId="29" fillId="48" borderId="30" xfId="0" applyFont="1" applyFill="1" applyBorder="1" applyAlignment="1">
      <alignment horizontal="center"/>
    </xf>
    <xf numFmtId="0" fontId="31" fillId="33" borderId="1" xfId="0" applyFont="1" applyFill="1" applyBorder="1" applyAlignment="1">
      <alignment horizontal="center"/>
    </xf>
    <xf numFmtId="0" fontId="34" fillId="0" borderId="30" xfId="0" applyFont="1" applyBorder="1" applyAlignment="1">
      <alignment horizontal="justify" vertical="center" wrapText="1"/>
    </xf>
    <xf numFmtId="0" fontId="0" fillId="49" borderId="0" xfId="0" applyFill="1"/>
    <xf numFmtId="0" fontId="31" fillId="33" borderId="15" xfId="0" applyFont="1" applyFill="1" applyBorder="1" applyAlignment="1">
      <alignment horizontal="center"/>
    </xf>
    <xf numFmtId="0" fontId="29" fillId="48" borderId="30" xfId="0" applyFont="1" applyFill="1" applyBorder="1" applyAlignment="1">
      <alignment horizontal="center" vertical="center"/>
    </xf>
    <xf numFmtId="0" fontId="0" fillId="50" borderId="0" xfId="0" applyFill="1" applyBorder="1"/>
    <xf numFmtId="0" fontId="46" fillId="49" borderId="44" xfId="0" applyFont="1" applyFill="1" applyBorder="1" applyAlignment="1">
      <alignment horizontal="center" wrapText="1"/>
    </xf>
    <xf numFmtId="0" fontId="0" fillId="49" borderId="16" xfId="0" applyFill="1" applyBorder="1"/>
    <xf numFmtId="0" fontId="46" fillId="49" borderId="46" xfId="0" applyFont="1" applyFill="1" applyBorder="1" applyAlignment="1">
      <alignment horizontal="center" wrapText="1"/>
    </xf>
    <xf numFmtId="0" fontId="0" fillId="49" borderId="47" xfId="0" applyFill="1" applyBorder="1"/>
    <xf numFmtId="0" fontId="51" fillId="52" borderId="39" xfId="0" applyFont="1" applyFill="1" applyBorder="1"/>
    <xf numFmtId="0" fontId="51" fillId="52" borderId="40" xfId="0" applyFont="1" applyFill="1" applyBorder="1"/>
    <xf numFmtId="0" fontId="51" fillId="52" borderId="41" xfId="0" applyFont="1" applyFill="1" applyBorder="1"/>
    <xf numFmtId="0" fontId="51" fillId="52" borderId="31" xfId="0" applyFont="1" applyFill="1" applyBorder="1"/>
    <xf numFmtId="0" fontId="51" fillId="52" borderId="0" xfId="0" applyFont="1" applyFill="1" applyBorder="1"/>
    <xf numFmtId="0" fontId="51" fillId="52" borderId="32" xfId="0" applyFont="1" applyFill="1" applyBorder="1"/>
    <xf numFmtId="0" fontId="51" fillId="52" borderId="33" xfId="0" applyFont="1" applyFill="1" applyBorder="1"/>
    <xf numFmtId="0" fontId="51" fillId="52" borderId="34" xfId="0" applyFont="1" applyFill="1" applyBorder="1"/>
    <xf numFmtId="0" fontId="51" fillId="52" borderId="35" xfId="0" applyFont="1" applyFill="1" applyBorder="1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52" borderId="31" xfId="0" applyFill="1" applyBorder="1"/>
    <xf numFmtId="0" fontId="0" fillId="52" borderId="0" xfId="0" applyFill="1" applyBorder="1"/>
    <xf numFmtId="0" fontId="0" fillId="52" borderId="32" xfId="0" applyFill="1" applyBorder="1"/>
    <xf numFmtId="0" fontId="0" fillId="52" borderId="33" xfId="0" applyFill="1" applyBorder="1"/>
    <xf numFmtId="0" fontId="0" fillId="52" borderId="34" xfId="0" applyFill="1" applyBorder="1"/>
    <xf numFmtId="0" fontId="0" fillId="52" borderId="35" xfId="0" applyFill="1" applyBorder="1"/>
    <xf numFmtId="0" fontId="0" fillId="52" borderId="39" xfId="0" applyFill="1" applyBorder="1"/>
    <xf numFmtId="0" fontId="0" fillId="52" borderId="41" xfId="0" applyFill="1" applyBorder="1"/>
    <xf numFmtId="0" fontId="0" fillId="55" borderId="39" xfId="0" applyFill="1" applyBorder="1"/>
    <xf numFmtId="0" fontId="0" fillId="55" borderId="31" xfId="0" applyFill="1" applyBorder="1"/>
    <xf numFmtId="0" fontId="0" fillId="55" borderId="41" xfId="0" applyFill="1" applyBorder="1"/>
    <xf numFmtId="0" fontId="0" fillId="55" borderId="32" xfId="0" applyFill="1" applyBorder="1"/>
    <xf numFmtId="0" fontId="0" fillId="55" borderId="33" xfId="0" applyFill="1" applyBorder="1"/>
    <xf numFmtId="0" fontId="0" fillId="55" borderId="34" xfId="0" applyFill="1" applyBorder="1"/>
    <xf numFmtId="0" fontId="0" fillId="55" borderId="35" xfId="0" applyFill="1" applyBorder="1"/>
    <xf numFmtId="0" fontId="0" fillId="55" borderId="0" xfId="0" applyFill="1" applyBorder="1" applyAlignment="1">
      <alignment horizontal="center"/>
    </xf>
    <xf numFmtId="0" fontId="0" fillId="55" borderId="0" xfId="0" applyFill="1" applyBorder="1"/>
    <xf numFmtId="0" fontId="0" fillId="0" borderId="8" xfId="0" applyBorder="1" applyAlignment="1">
      <alignment horizontal="center" vertical="center"/>
    </xf>
    <xf numFmtId="0" fontId="0" fillId="0" borderId="7" xfId="0" applyFill="1" applyBorder="1" applyAlignment="1">
      <alignment horizontal="center" vertical="center" wrapText="1"/>
    </xf>
    <xf numFmtId="0" fontId="0" fillId="39" borderId="7" xfId="0" applyFill="1" applyBorder="1" applyAlignment="1">
      <alignment horizontal="center" vertical="center" wrapText="1"/>
    </xf>
    <xf numFmtId="0" fontId="0" fillId="0" borderId="8" xfId="0" applyBorder="1"/>
    <xf numFmtId="0" fontId="0" fillId="0" borderId="8" xfId="0" applyBorder="1" applyAlignment="1">
      <alignment horizontal="center"/>
    </xf>
    <xf numFmtId="0" fontId="0" fillId="0" borderId="1" xfId="0" applyFont="1" applyFill="1" applyBorder="1" applyAlignment="1">
      <alignment horizontal="left" vertical="center"/>
    </xf>
    <xf numFmtId="0" fontId="0" fillId="40" borderId="39" xfId="0" applyFill="1" applyBorder="1"/>
    <xf numFmtId="0" fontId="0" fillId="40" borderId="40" xfId="0" applyFill="1" applyBorder="1"/>
    <xf numFmtId="0" fontId="0" fillId="40" borderId="41" xfId="0" applyFill="1" applyBorder="1"/>
    <xf numFmtId="0" fontId="0" fillId="40" borderId="32" xfId="0" applyFill="1" applyBorder="1"/>
    <xf numFmtId="0" fontId="0" fillId="40" borderId="31" xfId="0" applyFill="1" applyBorder="1"/>
    <xf numFmtId="0" fontId="0" fillId="40" borderId="33" xfId="0" applyFill="1" applyBorder="1"/>
    <xf numFmtId="0" fontId="0" fillId="40" borderId="34" xfId="0" applyFill="1" applyBorder="1"/>
    <xf numFmtId="0" fontId="0" fillId="40" borderId="35" xfId="0" applyFill="1" applyBorder="1"/>
    <xf numFmtId="0" fontId="0" fillId="43" borderId="39" xfId="0" applyFill="1" applyBorder="1"/>
    <xf numFmtId="0" fontId="0" fillId="43" borderId="40" xfId="0" applyFill="1" applyBorder="1"/>
    <xf numFmtId="0" fontId="0" fillId="43" borderId="41" xfId="0" applyFill="1" applyBorder="1"/>
    <xf numFmtId="0" fontId="0" fillId="43" borderId="31" xfId="0" applyFill="1" applyBorder="1"/>
    <xf numFmtId="0" fontId="0" fillId="43" borderId="32" xfId="0" applyFill="1" applyBorder="1"/>
    <xf numFmtId="0" fontId="0" fillId="43" borderId="33" xfId="0" applyFill="1" applyBorder="1"/>
    <xf numFmtId="0" fontId="0" fillId="43" borderId="34" xfId="0" applyFill="1" applyBorder="1"/>
    <xf numFmtId="0" fontId="0" fillId="43" borderId="35" xfId="0" applyFill="1" applyBorder="1"/>
    <xf numFmtId="0" fontId="29" fillId="43" borderId="39" xfId="0" applyFont="1" applyFill="1" applyBorder="1"/>
    <xf numFmtId="0" fontId="29" fillId="43" borderId="31" xfId="0" applyFont="1" applyFill="1" applyBorder="1"/>
    <xf numFmtId="0" fontId="29" fillId="43" borderId="33" xfId="0" applyFont="1" applyFill="1" applyBorder="1"/>
    <xf numFmtId="0" fontId="0" fillId="48" borderId="30" xfId="0" applyFill="1" applyBorder="1" applyAlignment="1">
      <alignment horizontal="center" vertical="center"/>
    </xf>
    <xf numFmtId="0" fontId="42" fillId="43" borderId="0" xfId="0" applyFont="1" applyFill="1" applyBorder="1" applyAlignment="1">
      <alignment vertical="center" wrapText="1"/>
    </xf>
    <xf numFmtId="0" fontId="43" fillId="43" borderId="0" xfId="0" applyFont="1" applyFill="1" applyBorder="1" applyAlignment="1">
      <alignment vertical="center"/>
    </xf>
    <xf numFmtId="0" fontId="43" fillId="43" borderId="0" xfId="0" applyFont="1" applyFill="1" applyBorder="1" applyAlignment="1">
      <alignment vertical="center" wrapText="1"/>
    </xf>
    <xf numFmtId="0" fontId="0" fillId="49" borderId="0" xfId="0" applyFill="1" applyBorder="1"/>
    <xf numFmtId="0" fontId="46" fillId="50" borderId="39" xfId="0" applyFont="1" applyFill="1" applyBorder="1" applyAlignment="1">
      <alignment horizontal="center" wrapText="1"/>
    </xf>
    <xf numFmtId="0" fontId="46" fillId="50" borderId="40" xfId="0" applyFont="1" applyFill="1" applyBorder="1" applyAlignment="1">
      <alignment horizontal="center" wrapText="1"/>
    </xf>
    <xf numFmtId="0" fontId="46" fillId="50" borderId="41" xfId="0" applyFont="1" applyFill="1" applyBorder="1" applyAlignment="1">
      <alignment horizontal="center" wrapText="1"/>
    </xf>
    <xf numFmtId="0" fontId="0" fillId="50" borderId="31" xfId="0" applyFill="1" applyBorder="1"/>
    <xf numFmtId="0" fontId="0" fillId="50" borderId="32" xfId="0" applyFill="1" applyBorder="1"/>
    <xf numFmtId="0" fontId="0" fillId="50" borderId="33" xfId="0" applyFill="1" applyBorder="1"/>
    <xf numFmtId="0" fontId="0" fillId="50" borderId="34" xfId="0" applyFill="1" applyBorder="1"/>
    <xf numFmtId="0" fontId="0" fillId="50" borderId="35" xfId="0" applyFill="1" applyBorder="1"/>
    <xf numFmtId="0" fontId="0" fillId="42" borderId="30" xfId="0" applyFill="1" applyBorder="1"/>
    <xf numFmtId="0" fontId="0" fillId="56" borderId="0" xfId="0" applyFill="1" applyBorder="1" applyAlignment="1"/>
    <xf numFmtId="0" fontId="1" fillId="56" borderId="0" xfId="0" applyFont="1" applyFill="1" applyBorder="1" applyAlignment="1">
      <alignment vertical="center" wrapText="1"/>
    </xf>
    <xf numFmtId="0" fontId="0" fillId="56" borderId="0" xfId="0" applyFill="1"/>
    <xf numFmtId="0" fontId="0" fillId="56" borderId="0" xfId="0" applyFill="1" applyBorder="1"/>
    <xf numFmtId="0" fontId="0" fillId="55" borderId="32" xfId="0" applyFill="1" applyBorder="1" applyAlignment="1">
      <alignment horizontal="center"/>
    </xf>
    <xf numFmtId="0" fontId="0" fillId="56" borderId="0" xfId="0" applyFill="1" applyAlignment="1">
      <alignment horizontal="center"/>
    </xf>
    <xf numFmtId="0" fontId="0" fillId="56" borderId="0" xfId="0" applyFill="1" applyBorder="1" applyAlignment="1">
      <alignment horizontal="center"/>
    </xf>
    <xf numFmtId="0" fontId="58" fillId="41" borderId="1" xfId="0" applyFont="1" applyFill="1" applyBorder="1"/>
    <xf numFmtId="0" fontId="58" fillId="37" borderId="1" xfId="0" applyFont="1" applyFill="1" applyBorder="1" applyAlignment="1">
      <alignment horizontal="center"/>
    </xf>
    <xf numFmtId="0" fontId="58" fillId="38" borderId="1" xfId="0" applyFont="1" applyFill="1" applyBorder="1" applyAlignment="1">
      <alignment horizontal="center" vertical="center"/>
    </xf>
    <xf numFmtId="0" fontId="58" fillId="0" borderId="1" xfId="0" applyFont="1" applyBorder="1"/>
    <xf numFmtId="0" fontId="58" fillId="0" borderId="1" xfId="0" applyFont="1" applyBorder="1" applyAlignment="1">
      <alignment horizontal="center"/>
    </xf>
    <xf numFmtId="167" fontId="58" fillId="0" borderId="1" xfId="0" applyNumberFormat="1" applyFont="1" applyBorder="1" applyAlignment="1">
      <alignment horizontal="right"/>
    </xf>
    <xf numFmtId="0" fontId="58" fillId="39" borderId="1" xfId="0" applyFont="1" applyFill="1" applyBorder="1"/>
    <xf numFmtId="0" fontId="58" fillId="39" borderId="1" xfId="0" applyFont="1" applyFill="1" applyBorder="1" applyAlignment="1">
      <alignment horizontal="center"/>
    </xf>
    <xf numFmtId="167" fontId="58" fillId="39" borderId="1" xfId="0" applyNumberFormat="1" applyFont="1" applyFill="1" applyBorder="1" applyAlignment="1">
      <alignment horizontal="right"/>
    </xf>
    <xf numFmtId="0" fontId="58" fillId="35" borderId="1" xfId="0" applyFont="1" applyFill="1" applyBorder="1"/>
    <xf numFmtId="0" fontId="58" fillId="35" borderId="1" xfId="0" applyFont="1" applyFill="1" applyBorder="1" applyAlignment="1">
      <alignment horizontal="center"/>
    </xf>
    <xf numFmtId="167" fontId="58" fillId="35" borderId="1" xfId="0" applyNumberFormat="1" applyFont="1" applyFill="1" applyBorder="1" applyAlignment="1">
      <alignment horizontal="right"/>
    </xf>
    <xf numFmtId="167" fontId="58" fillId="0" borderId="1" xfId="0" applyNumberFormat="1" applyFont="1" applyBorder="1" applyAlignment="1">
      <alignment horizontal="center"/>
    </xf>
    <xf numFmtId="167" fontId="58" fillId="35" borderId="1" xfId="0" applyNumberFormat="1" applyFont="1" applyFill="1" applyBorder="1" applyAlignment="1">
      <alignment horizontal="center"/>
    </xf>
    <xf numFmtId="0" fontId="0" fillId="56" borderId="0" xfId="0" applyFill="1" applyAlignment="1">
      <alignment horizontal="right"/>
    </xf>
    <xf numFmtId="0" fontId="0" fillId="56" borderId="0" xfId="0" applyFill="1" applyAlignment="1">
      <alignment horizontal="center" vertical="center"/>
    </xf>
    <xf numFmtId="0" fontId="31" fillId="56" borderId="0" xfId="0" applyFont="1" applyFill="1" applyAlignment="1">
      <alignment horizontal="center" vertical="center" wrapText="1"/>
    </xf>
    <xf numFmtId="0" fontId="0" fillId="56" borderId="0" xfId="0" applyFill="1" applyAlignment="1">
      <alignment horizontal="left" vertical="center"/>
    </xf>
    <xf numFmtId="0" fontId="40" fillId="56" borderId="0" xfId="0" applyFont="1" applyFill="1" applyAlignment="1">
      <alignment vertical="center" wrapText="1"/>
    </xf>
    <xf numFmtId="0" fontId="0" fillId="56" borderId="0" xfId="0" applyFill="1" applyAlignment="1">
      <alignment horizontal="left"/>
    </xf>
    <xf numFmtId="0" fontId="46" fillId="56" borderId="0" xfId="0" applyFont="1" applyFill="1" applyBorder="1" applyAlignment="1">
      <alignment vertical="center" wrapText="1"/>
    </xf>
    <xf numFmtId="0" fontId="0" fillId="56" borderId="0" xfId="0" applyFill="1" applyBorder="1" applyAlignment="1">
      <alignment horizontal="left"/>
    </xf>
    <xf numFmtId="0" fontId="50" fillId="56" borderId="0" xfId="0" applyFont="1" applyFill="1" applyBorder="1" applyAlignment="1">
      <alignment vertical="center" wrapText="1"/>
    </xf>
    <xf numFmtId="0" fontId="0" fillId="56" borderId="1" xfId="0" applyFill="1" applyBorder="1" applyAlignment="1">
      <alignment horizontal="center" vertical="center"/>
    </xf>
    <xf numFmtId="10" fontId="0" fillId="56" borderId="1" xfId="0" applyNumberFormat="1" applyFill="1" applyBorder="1" applyAlignment="1">
      <alignment vertical="center"/>
    </xf>
    <xf numFmtId="9" fontId="0" fillId="56" borderId="1" xfId="0" applyNumberFormat="1" applyFill="1" applyBorder="1" applyAlignment="1">
      <alignment vertical="center"/>
    </xf>
    <xf numFmtId="0" fontId="0" fillId="56" borderId="1" xfId="0" applyFill="1" applyBorder="1" applyAlignment="1">
      <alignment horizontal="center"/>
    </xf>
    <xf numFmtId="10" fontId="0" fillId="56" borderId="1" xfId="0" applyNumberFormat="1" applyFill="1" applyBorder="1" applyAlignment="1">
      <alignment horizontal="center"/>
    </xf>
    <xf numFmtId="167" fontId="58" fillId="39" borderId="1" xfId="0" applyNumberFormat="1" applyFont="1" applyFill="1" applyBorder="1" applyAlignment="1">
      <alignment horizontal="center"/>
    </xf>
    <xf numFmtId="0" fontId="58" fillId="0" borderId="1" xfId="0" applyFont="1" applyFill="1" applyBorder="1"/>
    <xf numFmtId="0" fontId="58" fillId="0" borderId="1" xfId="0" applyFont="1" applyFill="1" applyBorder="1" applyAlignment="1">
      <alignment horizontal="center"/>
    </xf>
    <xf numFmtId="167" fontId="58" fillId="0" borderId="1" xfId="0" applyNumberFormat="1" applyFont="1" applyFill="1" applyBorder="1" applyAlignment="1">
      <alignment horizontal="center"/>
    </xf>
    <xf numFmtId="0" fontId="41" fillId="0" borderId="1" xfId="0" applyFont="1" applyBorder="1" applyAlignment="1">
      <alignment horizontal="center" vertical="center"/>
    </xf>
    <xf numFmtId="0" fontId="0" fillId="49" borderId="0" xfId="0" applyFill="1" applyBorder="1" applyAlignment="1">
      <alignment horizontal="center"/>
    </xf>
    <xf numFmtId="0" fontId="57" fillId="56" borderId="0" xfId="0" applyFont="1" applyFill="1" applyAlignment="1">
      <alignment horizontal="center" vertical="top" wrapText="1"/>
    </xf>
    <xf numFmtId="0" fontId="43" fillId="43" borderId="0" xfId="0" applyFont="1" applyFill="1" applyBorder="1" applyAlignment="1">
      <alignment horizontal="center" vertical="center" wrapText="1"/>
    </xf>
    <xf numFmtId="0" fontId="1" fillId="56" borderId="0" xfId="0" applyFont="1" applyFill="1" applyBorder="1" applyAlignment="1">
      <alignment horizontal="center" vertical="center" wrapText="1"/>
    </xf>
    <xf numFmtId="0" fontId="46" fillId="35" borderId="36" xfId="0" applyFont="1" applyFill="1" applyBorder="1" applyAlignment="1">
      <alignment horizontal="center" wrapText="1"/>
    </xf>
    <xf numFmtId="0" fontId="46" fillId="35" borderId="37" xfId="0" applyFont="1" applyFill="1" applyBorder="1" applyAlignment="1">
      <alignment horizontal="center" wrapText="1"/>
    </xf>
    <xf numFmtId="0" fontId="46" fillId="35" borderId="38" xfId="0" applyFont="1" applyFill="1" applyBorder="1" applyAlignment="1">
      <alignment horizontal="center" wrapText="1"/>
    </xf>
    <xf numFmtId="0" fontId="0" fillId="54" borderId="48" xfId="0" applyFill="1" applyBorder="1" applyAlignment="1">
      <alignment horizontal="center"/>
    </xf>
    <xf numFmtId="0" fontId="0" fillId="54" borderId="51" xfId="0" applyFill="1" applyBorder="1" applyAlignment="1">
      <alignment horizontal="center"/>
    </xf>
    <xf numFmtId="0" fontId="0" fillId="54" borderId="49" xfId="0" applyFill="1" applyBorder="1" applyAlignment="1">
      <alignment horizontal="center"/>
    </xf>
    <xf numFmtId="0" fontId="0" fillId="53" borderId="48" xfId="0" applyFill="1" applyBorder="1" applyAlignment="1">
      <alignment horizontal="center"/>
    </xf>
    <xf numFmtId="0" fontId="0" fillId="53" borderId="51" xfId="0" applyFill="1" applyBorder="1" applyAlignment="1">
      <alignment horizontal="center"/>
    </xf>
    <xf numFmtId="0" fontId="0" fillId="53" borderId="49" xfId="0" applyFill="1" applyBorder="1" applyAlignment="1">
      <alignment horizontal="center"/>
    </xf>
    <xf numFmtId="0" fontId="0" fillId="51" borderId="48" xfId="0" applyFill="1" applyBorder="1" applyAlignment="1">
      <alignment horizontal="center"/>
    </xf>
    <xf numFmtId="0" fontId="0" fillId="51" borderId="51" xfId="0" applyFill="1" applyBorder="1" applyAlignment="1">
      <alignment horizontal="center"/>
    </xf>
    <xf numFmtId="0" fontId="0" fillId="51" borderId="49" xfId="0" applyFill="1" applyBorder="1" applyAlignment="1">
      <alignment horizontal="center"/>
    </xf>
    <xf numFmtId="0" fontId="45" fillId="0" borderId="28" xfId="0" applyFont="1" applyBorder="1" applyAlignment="1">
      <alignment horizontal="center" vertical="center" wrapText="1"/>
    </xf>
    <xf numFmtId="0" fontId="45" fillId="0" borderId="29" xfId="0" applyFont="1" applyBorder="1" applyAlignment="1">
      <alignment horizontal="center" vertical="center" wrapText="1"/>
    </xf>
    <xf numFmtId="0" fontId="29" fillId="48" borderId="39" xfId="0" applyFont="1" applyFill="1" applyBorder="1" applyAlignment="1">
      <alignment horizontal="center" vertical="center" wrapText="1"/>
    </xf>
    <xf numFmtId="0" fontId="29" fillId="48" borderId="40" xfId="0" applyFont="1" applyFill="1" applyBorder="1" applyAlignment="1">
      <alignment horizontal="center" vertical="center" wrapText="1"/>
    </xf>
    <xf numFmtId="0" fontId="29" fillId="48" borderId="41" xfId="0" applyFont="1" applyFill="1" applyBorder="1" applyAlignment="1">
      <alignment horizontal="center" vertical="center" wrapText="1"/>
    </xf>
    <xf numFmtId="0" fontId="29" fillId="48" borderId="33" xfId="0" applyFont="1" applyFill="1" applyBorder="1" applyAlignment="1">
      <alignment horizontal="center" vertical="center" wrapText="1"/>
    </xf>
    <xf numFmtId="0" fontId="29" fillId="48" borderId="34" xfId="0" applyFont="1" applyFill="1" applyBorder="1" applyAlignment="1">
      <alignment horizontal="center" vertical="center" wrapText="1"/>
    </xf>
    <xf numFmtId="0" fontId="29" fillId="48" borderId="35" xfId="0" applyFont="1" applyFill="1" applyBorder="1" applyAlignment="1">
      <alignment horizontal="center" vertical="center" wrapText="1"/>
    </xf>
    <xf numFmtId="0" fontId="47" fillId="0" borderId="0" xfId="0" applyFont="1" applyAlignment="1">
      <alignment horizontal="left" vertical="top" wrapText="1"/>
    </xf>
    <xf numFmtId="0" fontId="48" fillId="0" borderId="0" xfId="0" applyFont="1" applyAlignment="1">
      <alignment horizontal="left" vertical="top" wrapText="1"/>
    </xf>
    <xf numFmtId="0" fontId="31" fillId="33" borderId="5" xfId="0" applyFont="1" applyFill="1" applyBorder="1" applyAlignment="1">
      <alignment horizontal="center" vertical="center"/>
    </xf>
    <xf numFmtId="0" fontId="31" fillId="33" borderId="42" xfId="0" applyFont="1" applyFill="1" applyBorder="1" applyAlignment="1">
      <alignment horizontal="center" vertical="center"/>
    </xf>
    <xf numFmtId="0" fontId="31" fillId="33" borderId="43" xfId="0" applyFont="1" applyFill="1" applyBorder="1" applyAlignment="1">
      <alignment horizontal="center" vertical="center"/>
    </xf>
    <xf numFmtId="0" fontId="31" fillId="33" borderId="1" xfId="0" applyFont="1" applyFill="1" applyBorder="1" applyAlignment="1">
      <alignment horizontal="center"/>
    </xf>
    <xf numFmtId="0" fontId="9" fillId="45" borderId="1" xfId="33" applyFont="1" applyFill="1" applyBorder="1" applyAlignment="1">
      <alignment horizontal="center" vertical="center" wrapText="1"/>
    </xf>
    <xf numFmtId="0" fontId="7" fillId="0" borderId="1" xfId="33" applyFont="1" applyFill="1" applyBorder="1" applyAlignment="1">
      <alignment horizontal="center" vertical="center"/>
    </xf>
    <xf numFmtId="0" fontId="7" fillId="0" borderId="1" xfId="33" applyFont="1" applyFill="1" applyBorder="1" applyAlignment="1">
      <alignment horizontal="left" vertical="center"/>
    </xf>
    <xf numFmtId="0" fontId="7" fillId="0" borderId="1" xfId="33" applyFont="1" applyFill="1" applyBorder="1" applyAlignment="1">
      <alignment vertical="center"/>
    </xf>
    <xf numFmtId="0" fontId="7" fillId="0" borderId="1" xfId="33" applyFont="1" applyFill="1" applyBorder="1" applyAlignment="1">
      <alignment horizontal="left" vertical="center" wrapText="1"/>
    </xf>
    <xf numFmtId="0" fontId="7" fillId="0" borderId="1" xfId="33" applyFont="1" applyBorder="1" applyAlignment="1">
      <alignment horizontal="center" vertical="center"/>
    </xf>
    <xf numFmtId="0" fontId="7" fillId="0" borderId="1" xfId="33" applyFont="1" applyBorder="1" applyAlignment="1">
      <alignment horizontal="center" vertical="center" wrapText="1"/>
    </xf>
    <xf numFmtId="0" fontId="9" fillId="45" borderId="1" xfId="33" applyFont="1" applyFill="1" applyBorder="1" applyAlignment="1">
      <alignment horizontal="center" vertical="center"/>
    </xf>
    <xf numFmtId="0" fontId="7" fillId="0" borderId="1" xfId="33" applyFont="1" applyFill="1" applyBorder="1" applyAlignment="1">
      <alignment horizontal="center" vertical="center" wrapText="1"/>
    </xf>
    <xf numFmtId="0" fontId="7" fillId="45" borderId="1" xfId="33" applyFont="1" applyFill="1" applyBorder="1" applyAlignment="1">
      <alignment horizontal="left" vertical="center"/>
    </xf>
    <xf numFmtId="0" fontId="9" fillId="0" borderId="1" xfId="33" applyFont="1" applyFill="1" applyBorder="1" applyAlignment="1">
      <alignment horizontal="center" vertical="center"/>
    </xf>
    <xf numFmtId="0" fontId="9" fillId="44" borderId="1" xfId="33" applyFont="1" applyFill="1" applyBorder="1" applyAlignment="1">
      <alignment horizontal="center" vertical="center"/>
    </xf>
    <xf numFmtId="0" fontId="29" fillId="48" borderId="48" xfId="0" applyFont="1" applyFill="1" applyBorder="1" applyAlignment="1">
      <alignment horizontal="center"/>
    </xf>
    <xf numFmtId="0" fontId="29" fillId="48" borderId="49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31" fillId="33" borderId="1" xfId="0" applyFont="1" applyFill="1" applyBorder="1" applyAlignment="1">
      <alignment horizontal="center" vertical="center"/>
    </xf>
    <xf numFmtId="0" fontId="0" fillId="46" borderId="1" xfId="0" applyFill="1" applyBorder="1" applyAlignment="1">
      <alignment horizontal="center" vertical="center"/>
    </xf>
    <xf numFmtId="0" fontId="0" fillId="36" borderId="6" xfId="0" applyFill="1" applyBorder="1" applyAlignment="1">
      <alignment horizontal="center" vertical="center"/>
    </xf>
    <xf numFmtId="0" fontId="0" fillId="36" borderId="7" xfId="0" applyFill="1" applyBorder="1" applyAlignment="1">
      <alignment horizontal="center" vertical="center"/>
    </xf>
    <xf numFmtId="0" fontId="0" fillId="36" borderId="8" xfId="0" applyFill="1" applyBorder="1" applyAlignment="1">
      <alignment horizontal="center" vertical="center"/>
    </xf>
    <xf numFmtId="0" fontId="0" fillId="37" borderId="6" xfId="0" applyFill="1" applyBorder="1" applyAlignment="1">
      <alignment horizontal="center" vertical="center"/>
    </xf>
    <xf numFmtId="0" fontId="0" fillId="37" borderId="7" xfId="0" applyFill="1" applyBorder="1" applyAlignment="1">
      <alignment horizontal="center" vertical="center"/>
    </xf>
    <xf numFmtId="0" fontId="0" fillId="37" borderId="8" xfId="0" applyFill="1" applyBorder="1" applyAlignment="1">
      <alignment horizontal="center" vertical="center"/>
    </xf>
    <xf numFmtId="0" fontId="0" fillId="38" borderId="6" xfId="0" applyFill="1" applyBorder="1" applyAlignment="1">
      <alignment horizontal="center" vertical="center"/>
    </xf>
    <xf numFmtId="0" fontId="0" fillId="38" borderId="7" xfId="0" applyFill="1" applyBorder="1" applyAlignment="1">
      <alignment horizontal="center" vertical="center"/>
    </xf>
    <xf numFmtId="0" fontId="0" fillId="38" borderId="8" xfId="0" applyFill="1" applyBorder="1" applyAlignment="1">
      <alignment horizontal="center" vertical="center"/>
    </xf>
    <xf numFmtId="0" fontId="39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37" borderId="1" xfId="0" applyFill="1" applyBorder="1" applyAlignment="1">
      <alignment horizontal="center" vertical="center"/>
    </xf>
    <xf numFmtId="0" fontId="0" fillId="46" borderId="1" xfId="0" applyFill="1" applyBorder="1" applyAlignment="1">
      <alignment horizontal="center" vertical="center" wrapText="1"/>
    </xf>
    <xf numFmtId="0" fontId="0" fillId="36" borderId="1" xfId="0" applyFill="1" applyBorder="1" applyAlignment="1">
      <alignment horizontal="center" vertical="center"/>
    </xf>
    <xf numFmtId="0" fontId="0" fillId="37" borderId="6" xfId="0" applyFill="1" applyBorder="1" applyAlignment="1">
      <alignment horizontal="center" vertical="center" wrapText="1"/>
    </xf>
    <xf numFmtId="0" fontId="0" fillId="37" borderId="1" xfId="0" applyFill="1" applyBorder="1" applyAlignment="1">
      <alignment horizontal="center" vertical="center" wrapText="1"/>
    </xf>
    <xf numFmtId="0" fontId="31" fillId="33" borderId="1" xfId="0" applyFont="1" applyFill="1" applyBorder="1" applyAlignment="1">
      <alignment horizontal="center" vertical="center" wrapText="1"/>
    </xf>
    <xf numFmtId="0" fontId="0" fillId="46" borderId="9" xfId="0" applyFill="1" applyBorder="1" applyAlignment="1">
      <alignment horizontal="center" vertical="center" wrapText="1"/>
    </xf>
    <xf numFmtId="0" fontId="0" fillId="46" borderId="50" xfId="0" applyFill="1" applyBorder="1" applyAlignment="1">
      <alignment horizontal="center" vertical="center" wrapText="1"/>
    </xf>
    <xf numFmtId="0" fontId="0" fillId="46" borderId="11" xfId="0" applyFill="1" applyBorder="1" applyAlignment="1">
      <alignment horizontal="center" vertical="center" wrapText="1"/>
    </xf>
    <xf numFmtId="0" fontId="0" fillId="46" borderId="10" xfId="0" applyFill="1" applyBorder="1" applyAlignment="1">
      <alignment horizontal="center" vertical="center" wrapText="1"/>
    </xf>
    <xf numFmtId="0" fontId="0" fillId="46" borderId="45" xfId="0" applyFill="1" applyBorder="1" applyAlignment="1">
      <alignment horizontal="center" vertical="center" wrapText="1"/>
    </xf>
    <xf numFmtId="0" fontId="0" fillId="46" borderId="12" xfId="0" applyFill="1" applyBorder="1" applyAlignment="1">
      <alignment horizontal="center" vertical="center" wrapText="1"/>
    </xf>
    <xf numFmtId="0" fontId="31" fillId="33" borderId="0" xfId="0" applyFont="1" applyFill="1" applyAlignment="1">
      <alignment horizontal="center" vertical="center"/>
    </xf>
    <xf numFmtId="0" fontId="35" fillId="41" borderId="6" xfId="0" applyFont="1" applyFill="1" applyBorder="1" applyAlignment="1">
      <alignment horizontal="center" vertical="center"/>
    </xf>
    <xf numFmtId="0" fontId="35" fillId="41" borderId="8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/>
    </xf>
    <xf numFmtId="0" fontId="31" fillId="33" borderId="48" xfId="0" applyFont="1" applyFill="1" applyBorder="1" applyAlignment="1">
      <alignment horizontal="center" vertical="center" wrapText="1"/>
    </xf>
    <xf numFmtId="0" fontId="31" fillId="33" borderId="51" xfId="0" applyFont="1" applyFill="1" applyBorder="1" applyAlignment="1">
      <alignment horizontal="center" vertical="center" wrapText="1"/>
    </xf>
    <xf numFmtId="0" fontId="31" fillId="33" borderId="49" xfId="0" applyFont="1" applyFill="1" applyBorder="1" applyAlignment="1">
      <alignment horizontal="center" vertical="center" wrapText="1"/>
    </xf>
    <xf numFmtId="0" fontId="35" fillId="41" borderId="1" xfId="0" applyFont="1" applyFill="1" applyBorder="1" applyAlignment="1">
      <alignment horizontal="center" vertical="center"/>
    </xf>
    <xf numFmtId="0" fontId="39" fillId="0" borderId="1" xfId="0" applyFont="1" applyBorder="1" applyAlignment="1">
      <alignment horizontal="center" vertical="center"/>
    </xf>
    <xf numFmtId="0" fontId="40" fillId="38" borderId="1" xfId="0" applyFont="1" applyFill="1" applyBorder="1" applyAlignment="1">
      <alignment horizontal="center" vertical="top" wrapText="1"/>
    </xf>
    <xf numFmtId="0" fontId="0" fillId="41" borderId="9" xfId="0" applyFill="1" applyBorder="1" applyAlignment="1">
      <alignment horizontal="center" vertical="center"/>
    </xf>
    <xf numFmtId="0" fontId="0" fillId="41" borderId="10" xfId="0" applyFill="1" applyBorder="1" applyAlignment="1">
      <alignment horizontal="center" vertical="center"/>
    </xf>
    <xf numFmtId="0" fontId="0" fillId="41" borderId="11" xfId="0" applyFill="1" applyBorder="1" applyAlignment="1">
      <alignment horizontal="center" vertical="center"/>
    </xf>
    <xf numFmtId="0" fontId="0" fillId="41" borderId="12" xfId="0" applyFill="1" applyBorder="1" applyAlignment="1">
      <alignment horizontal="center" vertical="center"/>
    </xf>
    <xf numFmtId="0" fontId="0" fillId="41" borderId="1" xfId="0" applyFill="1" applyBorder="1" applyAlignment="1">
      <alignment horizontal="center" vertical="center"/>
    </xf>
    <xf numFmtId="0" fontId="0" fillId="38" borderId="1" xfId="0" applyFill="1" applyBorder="1" applyAlignment="1">
      <alignment horizontal="center" vertical="center"/>
    </xf>
    <xf numFmtId="0" fontId="0" fillId="41" borderId="1" xfId="0" applyFill="1" applyBorder="1" applyAlignment="1">
      <alignment horizontal="left" vertical="center"/>
    </xf>
    <xf numFmtId="0" fontId="49" fillId="47" borderId="1" xfId="0" applyFont="1" applyFill="1" applyBorder="1" applyAlignment="1">
      <alignment horizontal="center" vertical="center" wrapText="1"/>
    </xf>
    <xf numFmtId="0" fontId="0" fillId="41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top" wrapText="1"/>
    </xf>
    <xf numFmtId="0" fontId="29" fillId="48" borderId="48" xfId="0" applyFont="1" applyFill="1" applyBorder="1" applyAlignment="1">
      <alignment horizontal="center" vertical="center" wrapText="1"/>
    </xf>
    <xf numFmtId="0" fontId="29" fillId="48" borderId="49" xfId="0" applyFont="1" applyFill="1" applyBorder="1" applyAlignment="1">
      <alignment horizontal="center" vertical="center" wrapText="1"/>
    </xf>
    <xf numFmtId="0" fontId="0" fillId="36" borderId="1" xfId="0" applyFill="1" applyBorder="1" applyAlignment="1">
      <alignment horizontal="center"/>
    </xf>
    <xf numFmtId="0" fontId="0" fillId="37" borderId="1" xfId="0" applyFill="1" applyBorder="1" applyAlignment="1">
      <alignment horizontal="center"/>
    </xf>
    <xf numFmtId="0" fontId="0" fillId="38" borderId="1" xfId="0" applyFill="1" applyBorder="1" applyAlignment="1">
      <alignment horizontal="center"/>
    </xf>
    <xf numFmtId="0" fontId="41" fillId="41" borderId="1" xfId="0" applyFont="1" applyFill="1" applyBorder="1" applyAlignment="1">
      <alignment horizontal="center" vertical="center"/>
    </xf>
    <xf numFmtId="0" fontId="0" fillId="36" borderId="6" xfId="0" applyFill="1" applyBorder="1" applyAlignment="1">
      <alignment horizontal="center"/>
    </xf>
    <xf numFmtId="0" fontId="0" fillId="37" borderId="6" xfId="0" applyFill="1" applyBorder="1" applyAlignment="1">
      <alignment horizontal="center"/>
    </xf>
    <xf numFmtId="0" fontId="0" fillId="38" borderId="6" xfId="0" applyFill="1" applyBorder="1" applyAlignment="1">
      <alignment horizontal="center"/>
    </xf>
    <xf numFmtId="0" fontId="31" fillId="33" borderId="36" xfId="0" applyFont="1" applyFill="1" applyBorder="1" applyAlignment="1">
      <alignment horizontal="center" vertical="center" wrapText="1"/>
    </xf>
    <xf numFmtId="0" fontId="31" fillId="33" borderId="37" xfId="0" applyFont="1" applyFill="1" applyBorder="1" applyAlignment="1">
      <alignment horizontal="center" vertical="center" wrapText="1"/>
    </xf>
    <xf numFmtId="0" fontId="31" fillId="33" borderId="38" xfId="0" applyFont="1" applyFill="1" applyBorder="1" applyAlignment="1">
      <alignment horizontal="center" vertical="center" wrapText="1"/>
    </xf>
    <xf numFmtId="0" fontId="56" fillId="48" borderId="48" xfId="0" applyFont="1" applyFill="1" applyBorder="1" applyAlignment="1">
      <alignment horizontal="center" wrapText="1"/>
    </xf>
    <xf numFmtId="0" fontId="56" fillId="48" borderId="49" xfId="0" applyFont="1" applyFill="1" applyBorder="1" applyAlignment="1">
      <alignment horizontal="center" wrapText="1"/>
    </xf>
    <xf numFmtId="0" fontId="50" fillId="33" borderId="13" xfId="0" applyFont="1" applyFill="1" applyBorder="1" applyAlignment="1">
      <alignment horizontal="center" vertical="center" wrapText="1"/>
    </xf>
    <xf numFmtId="0" fontId="50" fillId="33" borderId="14" xfId="0" applyFont="1" applyFill="1" applyBorder="1" applyAlignment="1">
      <alignment horizontal="center" vertical="center" wrapText="1"/>
    </xf>
    <xf numFmtId="10" fontId="0" fillId="0" borderId="1" xfId="0" applyNumberFormat="1" applyBorder="1" applyAlignment="1">
      <alignment horizontal="center" vertical="center"/>
    </xf>
    <xf numFmtId="0" fontId="31" fillId="33" borderId="13" xfId="0" applyFont="1" applyFill="1" applyBorder="1" applyAlignment="1">
      <alignment horizontal="left" vertical="center" wrapText="1"/>
    </xf>
    <xf numFmtId="0" fontId="31" fillId="33" borderId="14" xfId="0" applyFont="1" applyFill="1" applyBorder="1" applyAlignment="1">
      <alignment horizontal="left" vertical="center" wrapText="1"/>
    </xf>
    <xf numFmtId="0" fontId="31" fillId="33" borderId="15" xfId="0" applyFont="1" applyFill="1" applyBorder="1" applyAlignment="1">
      <alignment horizontal="left" vertical="center" wrapText="1"/>
    </xf>
    <xf numFmtId="0" fontId="31" fillId="33" borderId="16" xfId="0" applyFont="1" applyFill="1" applyBorder="1" applyAlignment="1">
      <alignment horizontal="left" vertical="center" wrapText="1"/>
    </xf>
    <xf numFmtId="0" fontId="31" fillId="33" borderId="0" xfId="0" applyFont="1" applyFill="1" applyBorder="1" applyAlignment="1">
      <alignment horizontal="left" vertical="center" wrapText="1"/>
    </xf>
    <xf numFmtId="0" fontId="0" fillId="35" borderId="13" xfId="0" applyFill="1" applyBorder="1" applyAlignment="1">
      <alignment horizontal="center" vertical="center"/>
    </xf>
    <xf numFmtId="0" fontId="0" fillId="35" borderId="14" xfId="0" applyFill="1" applyBorder="1" applyAlignment="1">
      <alignment horizontal="center" vertical="center"/>
    </xf>
    <xf numFmtId="0" fontId="0" fillId="35" borderId="15" xfId="0" applyFill="1" applyBorder="1" applyAlignment="1">
      <alignment horizontal="center" vertical="center"/>
    </xf>
  </cellXfs>
  <cellStyles count="43">
    <cellStyle name="20% - Énfasis1" xfId="1" builtinId="30" customBuiltin="1"/>
    <cellStyle name="20% - Énfasis2" xfId="2" builtinId="34" customBuiltin="1"/>
    <cellStyle name="20% - Énfasis3" xfId="3" builtinId="38" customBuiltin="1"/>
    <cellStyle name="20% - Énfasis4" xfId="4" builtinId="42" customBuiltin="1"/>
    <cellStyle name="20% - Énfasis5" xfId="5" builtinId="46" customBuiltin="1"/>
    <cellStyle name="20% - Énfasis6" xfId="6" builtinId="50" customBuiltin="1"/>
    <cellStyle name="40% - Énfasis1" xfId="7" builtinId="31" customBuiltin="1"/>
    <cellStyle name="40% - Énfasis2" xfId="8" builtinId="35" customBuiltin="1"/>
    <cellStyle name="40% - Énfasis3" xfId="9" builtinId="39" customBuiltin="1"/>
    <cellStyle name="40% - Énfasis4" xfId="10" builtinId="43" customBuiltin="1"/>
    <cellStyle name="40% - Énfasis5" xfId="11" builtinId="47" customBuiltin="1"/>
    <cellStyle name="40% - Énfasis6" xfId="12" builtinId="51" customBuiltin="1"/>
    <cellStyle name="60% - Énfasis1" xfId="13" builtinId="32" customBuiltin="1"/>
    <cellStyle name="60% - Énfasis2" xfId="14" builtinId="36" customBuiltin="1"/>
    <cellStyle name="60% - Énfasis3" xfId="15" builtinId="40" customBuiltin="1"/>
    <cellStyle name="60% - Énfasis4" xfId="16" builtinId="44" customBuiltin="1"/>
    <cellStyle name="60% - Énfasis5" xfId="17" builtinId="48" customBuiltin="1"/>
    <cellStyle name="60% - Énfasis6" xfId="18" builtinId="52" customBuiltin="1"/>
    <cellStyle name="Buena" xfId="19" builtinId="26" customBuiltin="1"/>
    <cellStyle name="Cálculo" xfId="20" builtinId="22" customBuiltin="1"/>
    <cellStyle name="Celda de comprobación" xfId="21" builtinId="23" customBuiltin="1"/>
    <cellStyle name="Celda vinculada" xfId="22" builtinId="24" customBuiltin="1"/>
    <cellStyle name="Encabezado 4" xfId="23" builtinId="19" customBuiltin="1"/>
    <cellStyle name="Énfasis1" xfId="24" builtinId="29" customBuiltin="1"/>
    <cellStyle name="Énfasis2" xfId="25" builtinId="33" customBuiltin="1"/>
    <cellStyle name="Énfasis3" xfId="26" builtinId="37" customBuiltin="1"/>
    <cellStyle name="Énfasis4" xfId="27" builtinId="41" customBuiltin="1"/>
    <cellStyle name="Énfasis5" xfId="28" builtinId="45" customBuiltin="1"/>
    <cellStyle name="Énfasis6" xfId="29" builtinId="49" customBuiltin="1"/>
    <cellStyle name="Entrada" xfId="30" builtinId="20" customBuiltin="1"/>
    <cellStyle name="Incorrecto" xfId="31" builtinId="27" customBuiltin="1"/>
    <cellStyle name="Neutral" xfId="32" builtinId="28" customBuiltin="1"/>
    <cellStyle name="Normal" xfId="0" builtinId="0"/>
    <cellStyle name="Normal 2" xfId="33"/>
    <cellStyle name="Notas" xfId="34" builtinId="10" customBuiltin="1"/>
    <cellStyle name="Salida" xfId="35" builtinId="21" customBuiltin="1"/>
    <cellStyle name="Texto de advertencia" xfId="36" builtinId="11" customBuiltin="1"/>
    <cellStyle name="Texto explicativo" xfId="37" builtinId="53" customBuiltin="1"/>
    <cellStyle name="Título" xfId="38" builtinId="15" customBuiltin="1"/>
    <cellStyle name="Título 1" xfId="39" builtinId="16" customBuiltin="1"/>
    <cellStyle name="Título 2" xfId="40" builtinId="17" customBuiltin="1"/>
    <cellStyle name="Título 3" xfId="41" builtinId="18" customBuiltin="1"/>
    <cellStyle name="Total" xfId="42" builtinId="25" customBuiltin="1"/>
  </cellStyles>
  <dxfs count="0"/>
  <tableStyles count="0" defaultTableStyle="TableStyleMedium2" defaultPivotStyle="PivotStyleLight16"/>
  <colors>
    <mruColors>
      <color rgb="FF008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microsoft.com/office/2006/relationships/vbaProject" Target="vbaProject.bin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Button" lockText="1"/>
</file>

<file path=xl/ctrlProps/ctrlProp27.xml><?xml version="1.0" encoding="utf-8"?>
<formControlPr xmlns="http://schemas.microsoft.com/office/spreadsheetml/2009/9/main" objectType="Button" lockText="1"/>
</file>

<file path=xl/ctrlProps/ctrlProp28.xml><?xml version="1.0" encoding="utf-8"?>
<formControlPr xmlns="http://schemas.microsoft.com/office/spreadsheetml/2009/9/main" objectType="Button" lockText="1"/>
</file>

<file path=xl/ctrlProps/ctrlProp29.xml><?xml version="1.0" encoding="utf-8"?>
<formControlPr xmlns="http://schemas.microsoft.com/office/spreadsheetml/2009/9/main" objectType="Button" lockText="1"/>
</file>

<file path=xl/ctrlProps/ctrlProp30.xml><?xml version="1.0" encoding="utf-8"?>
<formControlPr xmlns="http://schemas.microsoft.com/office/spreadsheetml/2009/9/main" objectType="Button" lockText="1"/>
</file>

<file path=xl/ctrlProps/ctrlProp31.xml><?xml version="1.0" encoding="utf-8"?>
<formControlPr xmlns="http://schemas.microsoft.com/office/spreadsheetml/2009/9/main" objectType="Button" lockText="1"/>
</file>

<file path=xl/ctrlProps/ctrlProp32.xml><?xml version="1.0" encoding="utf-8"?>
<formControlPr xmlns="http://schemas.microsoft.com/office/spreadsheetml/2009/9/main" objectType="Button" lockText="1"/>
</file>

<file path=xl/ctrlProps/ctrlProp33.xml><?xml version="1.0" encoding="utf-8"?>
<formControlPr xmlns="http://schemas.microsoft.com/office/spreadsheetml/2009/9/main" objectType="Button" lockText="1"/>
</file>

<file path=xl/ctrlProps/ctrlProp34.xml><?xml version="1.0" encoding="utf-8"?>
<formControlPr xmlns="http://schemas.microsoft.com/office/spreadsheetml/2009/9/main" objectType="Button" lockText="1"/>
</file>

<file path=xl/ctrlProps/ctrlProp35.xml><?xml version="1.0" encoding="utf-8"?>
<formControlPr xmlns="http://schemas.microsoft.com/office/spreadsheetml/2009/9/main" objectType="Button" lockText="1"/>
</file>

<file path=xl/ctrlProps/ctrlProp36.xml><?xml version="1.0" encoding="utf-8"?>
<formControlPr xmlns="http://schemas.microsoft.com/office/spreadsheetml/2009/9/main" objectType="Button" lockText="1"/>
</file>

<file path=xl/ctrlProps/ctrlProp37.xml><?xml version="1.0" encoding="utf-8"?>
<formControlPr xmlns="http://schemas.microsoft.com/office/spreadsheetml/2009/9/main" objectType="Button" lockText="1"/>
</file>

<file path=xl/ctrlProps/ctrlProp38.xml><?xml version="1.0" encoding="utf-8"?>
<formControlPr xmlns="http://schemas.microsoft.com/office/spreadsheetml/2009/9/main" objectType="Button" lockText="1"/>
</file>

<file path=xl/ctrlProps/ctrlProp39.xml><?xml version="1.0" encoding="utf-8"?>
<formControlPr xmlns="http://schemas.microsoft.com/office/spreadsheetml/2009/9/main" objectType="Button" lockText="1"/>
</file>

<file path=xl/ctrlProps/ctrlProp40.xml><?xml version="1.0" encoding="utf-8"?>
<formControlPr xmlns="http://schemas.microsoft.com/office/spreadsheetml/2009/9/main" objectType="Button" lockText="1"/>
</file>

<file path=xl/ctrlProps/ctrlProp41.xml><?xml version="1.0" encoding="utf-8"?>
<formControlPr xmlns="http://schemas.microsoft.com/office/spreadsheetml/2009/9/main" objectType="Button" lockText="1"/>
</file>

<file path=xl/ctrlProps/ctrlProp42.xml><?xml version="1.0" encoding="utf-8"?>
<formControlPr xmlns="http://schemas.microsoft.com/office/spreadsheetml/2009/9/main" objectType="Button" lockText="1"/>
</file>

<file path=xl/ctrlProps/ctrlProp43.xml><?xml version="1.0" encoding="utf-8"?>
<formControlPr xmlns="http://schemas.microsoft.com/office/spreadsheetml/2009/9/main" objectType="Button" lockText="1"/>
</file>

<file path=xl/ctrlProps/ctrlProp44.xml><?xml version="1.0" encoding="utf-8"?>
<formControlPr xmlns="http://schemas.microsoft.com/office/spreadsheetml/2009/9/main" objectType="Button" lockText="1"/>
</file>

<file path=xl/ctrlProps/ctrlProp45.xml><?xml version="1.0" encoding="utf-8"?>
<formControlPr xmlns="http://schemas.microsoft.com/office/spreadsheetml/2009/9/main" objectType="Button" lockText="1"/>
</file>

<file path=xl/ctrlProps/ctrlProp46.xml><?xml version="1.0" encoding="utf-8"?>
<formControlPr xmlns="http://schemas.microsoft.com/office/spreadsheetml/2009/9/main" objectType="Button" lockText="1"/>
</file>

<file path=xl/ctrlProps/ctrlProp47.xml><?xml version="1.0" encoding="utf-8"?>
<formControlPr xmlns="http://schemas.microsoft.com/office/spreadsheetml/2009/9/main" objectType="Button" lockText="1"/>
</file>

<file path=xl/ctrlProps/ctrlProp48.xml><?xml version="1.0" encoding="utf-8"?>
<formControlPr xmlns="http://schemas.microsoft.com/office/spreadsheetml/2009/9/main" objectType="Button" lockText="1"/>
</file>

<file path=xl/ctrlProps/ctrlProp49.xml><?xml version="1.0" encoding="utf-8"?>
<formControlPr xmlns="http://schemas.microsoft.com/office/spreadsheetml/2009/9/main" objectType="Button" lockText="1"/>
</file>

<file path=xl/ctrlProps/ctrlProp50.xml><?xml version="1.0" encoding="utf-8"?>
<formControlPr xmlns="http://schemas.microsoft.com/office/spreadsheetml/2009/9/main" objectType="Button" lockText="1"/>
</file>

<file path=xl/ctrlProps/ctrlProp51.xml><?xml version="1.0" encoding="utf-8"?>
<formControlPr xmlns="http://schemas.microsoft.com/office/spreadsheetml/2009/9/main" objectType="Button" lockText="1"/>
</file>

<file path=xl/ctrlProps/ctrlProp52.xml><?xml version="1.0" encoding="utf-8"?>
<formControlPr xmlns="http://schemas.microsoft.com/office/spreadsheetml/2009/9/main" objectType="Button" lockText="1"/>
</file>

<file path=xl/ctrlProps/ctrlProp53.xml><?xml version="1.0" encoding="utf-8"?>
<formControlPr xmlns="http://schemas.microsoft.com/office/spreadsheetml/2009/9/main" objectType="Button" lockText="1"/>
</file>

<file path=xl/ctrlProps/ctrlProp54.xml><?xml version="1.0" encoding="utf-8"?>
<formControlPr xmlns="http://schemas.microsoft.com/office/spreadsheetml/2009/9/main" objectType="Button" lockText="1"/>
</file>

<file path=xl/ctrlProps/ctrlProp55.xml><?xml version="1.0" encoding="utf-8"?>
<formControlPr xmlns="http://schemas.microsoft.com/office/spreadsheetml/2009/9/main" objectType="Button" lockText="1"/>
</file>

<file path=xl/ctrlProps/ctrlProp56.xml><?xml version="1.0" encoding="utf-8"?>
<formControlPr xmlns="http://schemas.microsoft.com/office/spreadsheetml/2009/9/main" objectType="Button" lockText="1"/>
</file>

<file path=xl/ctrlProps/ctrlProp57.xml><?xml version="1.0" encoding="utf-8"?>
<formControlPr xmlns="http://schemas.microsoft.com/office/spreadsheetml/2009/9/main" objectType="Button" lockText="1"/>
</file>

<file path=xl/ctrlProps/ctrlProp58.xml><?xml version="1.0" encoding="utf-8"?>
<formControlPr xmlns="http://schemas.microsoft.com/office/spreadsheetml/2009/9/main" objectType="Button" lockText="1"/>
</file>

<file path=xl/ctrlProps/ctrlProp59.xml><?xml version="1.0" encoding="utf-8"?>
<formControlPr xmlns="http://schemas.microsoft.com/office/spreadsheetml/2009/9/main" objectType="Button" lockText="1"/>
</file>

<file path=xl/ctrlProps/ctrlProp60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9.emf"/><Relationship Id="rId2" Type="http://schemas.openxmlformats.org/officeDocument/2006/relationships/image" Target="../media/image8.emf"/><Relationship Id="rId1" Type="http://schemas.openxmlformats.org/officeDocument/2006/relationships/image" Target="../media/image7.emf"/><Relationship Id="rId4" Type="http://schemas.openxmlformats.org/officeDocument/2006/relationships/image" Target="../media/image10.emf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1.jpeg"/></Relationships>
</file>

<file path=xl/drawings/_rels/drawing2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2.jpeg"/></Relationships>
</file>

<file path=xl/drawings/_rels/drawing2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3.jpeg"/></Relationships>
</file>

<file path=xl/drawings/_rels/drawing3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4</xdr:row>
      <xdr:rowOff>0</xdr:rowOff>
    </xdr:from>
    <xdr:to>
      <xdr:col>5</xdr:col>
      <xdr:colOff>514745</xdr:colOff>
      <xdr:row>26</xdr:row>
      <xdr:rowOff>38100</xdr:rowOff>
    </xdr:to>
    <xdr:pic>
      <xdr:nvPicPr>
        <xdr:cNvPr id="1676" name="1 Imagen" descr="logo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1025" y="876300"/>
          <a:ext cx="3267470" cy="422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121993</xdr:colOff>
      <xdr:row>26</xdr:row>
      <xdr:rowOff>38100</xdr:rowOff>
    </xdr:from>
    <xdr:to>
      <xdr:col>5</xdr:col>
      <xdr:colOff>514745</xdr:colOff>
      <xdr:row>30</xdr:row>
      <xdr:rowOff>180975</xdr:rowOff>
    </xdr:to>
    <xdr:pic>
      <xdr:nvPicPr>
        <xdr:cNvPr id="1677" name="3 Imagen" descr="iqne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2793" y="5105400"/>
          <a:ext cx="1135702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0</xdr:colOff>
      <xdr:row>26</xdr:row>
      <xdr:rowOff>38100</xdr:rowOff>
    </xdr:from>
    <xdr:to>
      <xdr:col>4</xdr:col>
      <xdr:colOff>121993</xdr:colOff>
      <xdr:row>30</xdr:row>
      <xdr:rowOff>180975</xdr:rowOff>
    </xdr:to>
    <xdr:pic>
      <xdr:nvPicPr>
        <xdr:cNvPr id="1678" name="2 Imagen" descr="incontec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6806" b="16808"/>
        <a:stretch>
          <a:fillRect/>
        </a:stretch>
      </xdr:blipFill>
      <xdr:spPr bwMode="auto">
        <a:xfrm>
          <a:off x="581025" y="5105400"/>
          <a:ext cx="2131768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514744</xdr:colOff>
      <xdr:row>3</xdr:row>
      <xdr:rowOff>190499</xdr:rowOff>
    </xdr:from>
    <xdr:to>
      <xdr:col>16</xdr:col>
      <xdr:colOff>761999</xdr:colOff>
      <xdr:row>26</xdr:row>
      <xdr:rowOff>371474</xdr:rowOff>
    </xdr:to>
    <xdr:pic>
      <xdr:nvPicPr>
        <xdr:cNvPr id="1679" name="1 Imagen" descr="logo planeacion3.jpg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48494" y="876299"/>
          <a:ext cx="8629255" cy="4562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57150</xdr:colOff>
          <xdr:row>1</xdr:row>
          <xdr:rowOff>85725</xdr:rowOff>
        </xdr:from>
        <xdr:to>
          <xdr:col>4</xdr:col>
          <xdr:colOff>695325</xdr:colOff>
          <xdr:row>2</xdr:row>
          <xdr:rowOff>95250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s-CO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BOTON </a:t>
              </a:r>
              <a:r>
                <a:rPr lang="es-CO" sz="1400" b="1" i="0" u="none" strike="noStrike" baseline="0">
                  <a:solidFill>
                    <a:srgbClr val="FF9900"/>
                  </a:solidFill>
                  <a:latin typeface="Calibri"/>
                  <a:cs typeface="Calibri"/>
                </a:rPr>
                <a:t>MENU PRINCIPAL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0</xdr:row>
      <xdr:rowOff>0</xdr:rowOff>
    </xdr:from>
    <xdr:to>
      <xdr:col>20</xdr:col>
      <xdr:colOff>9524</xdr:colOff>
      <xdr:row>30</xdr:row>
      <xdr:rowOff>19050</xdr:rowOff>
    </xdr:to>
    <xdr:grpSp>
      <xdr:nvGrpSpPr>
        <xdr:cNvPr id="5" name="4 Grupo"/>
        <xdr:cNvGrpSpPr/>
      </xdr:nvGrpSpPr>
      <xdr:grpSpPr>
        <a:xfrm>
          <a:off x="1438275" y="0"/>
          <a:ext cx="12211049" cy="6191250"/>
          <a:chOff x="1438275" y="0"/>
          <a:chExt cx="12211049" cy="6191250"/>
        </a:xfrm>
      </xdr:grpSpPr>
      <xdr:pic>
        <xdr:nvPicPr>
          <xdr:cNvPr id="4" name="3 Imagen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257799" y="0"/>
            <a:ext cx="8391525" cy="6191250"/>
          </a:xfrm>
          <a:prstGeom prst="rect">
            <a:avLst/>
          </a:prstGeom>
        </xdr:spPr>
      </xdr:pic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0242" name="Button 2" hidden="1">
                <a:extLst>
                  <a:ext uri="{63B3BB69-23CF-44E3-9099-C40C66FF867C}">
                    <a14:compatExt spid="_x0000_s10242"/>
                  </a:ext>
                </a:extLst>
              </xdr:cNvPr>
              <xdr:cNvSpPr/>
            </xdr:nvSpPr>
            <xdr:spPr>
              <a:xfrm>
                <a:off x="1438275" y="1485900"/>
                <a:ext cx="2268000" cy="432000"/>
              </a:xfrm>
              <a:prstGeom prst="rect">
                <a:avLst/>
              </a:prstGeom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es-CO" sz="1100" b="1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DATOS INSTITUCIONALES</a:t>
                </a:r>
              </a:p>
            </xdr:txBody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0243" name="Button 3" hidden="1">
                <a:extLst>
                  <a:ext uri="{63B3BB69-23CF-44E3-9099-C40C66FF867C}">
                    <a14:compatExt spid="_x0000_s10243"/>
                  </a:ext>
                </a:extLst>
              </xdr:cNvPr>
              <xdr:cNvSpPr/>
            </xdr:nvSpPr>
            <xdr:spPr>
              <a:xfrm>
                <a:off x="1438275" y="2133600"/>
                <a:ext cx="2268000" cy="432000"/>
              </a:xfrm>
              <a:prstGeom prst="rect">
                <a:avLst/>
              </a:prstGeom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es-CO" sz="1100" b="1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DATOS ESTUDIANTES</a:t>
                </a:r>
              </a:p>
            </xdr:txBody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0244" name="Button 4" hidden="1">
                <a:extLst>
                  <a:ext uri="{63B3BB69-23CF-44E3-9099-C40C66FF867C}">
                    <a14:compatExt spid="_x0000_s10244"/>
                  </a:ext>
                </a:extLst>
              </xdr:cNvPr>
              <xdr:cNvSpPr/>
            </xdr:nvSpPr>
            <xdr:spPr>
              <a:xfrm>
                <a:off x="1438275" y="2828925"/>
                <a:ext cx="2268000" cy="432000"/>
              </a:xfrm>
              <a:prstGeom prst="rect">
                <a:avLst/>
              </a:prstGeom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es-CO" sz="1100" b="1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DATOS DE DOCENTES Y ADMINISTRATIVOS</a:t>
                </a:r>
              </a:p>
            </xdr:txBody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0245" name="Button 5" hidden="1">
                <a:extLst>
                  <a:ext uri="{63B3BB69-23CF-44E3-9099-C40C66FF867C}">
                    <a14:compatExt spid="_x0000_s10245"/>
                  </a:ext>
                </a:extLst>
              </xdr:cNvPr>
              <xdr:cNvSpPr/>
            </xdr:nvSpPr>
            <xdr:spPr>
              <a:xfrm>
                <a:off x="1438275" y="3514725"/>
                <a:ext cx="2268000" cy="432000"/>
              </a:xfrm>
              <a:prstGeom prst="rect">
                <a:avLst/>
              </a:prstGeom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es-CO" sz="1100" b="1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APOYOS A ESTUDIANTES Y DATOS DESERCIÓN</a:t>
                </a:r>
              </a:p>
            </xdr:txBody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0246" name="Button 6" hidden="1">
                <a:extLst>
                  <a:ext uri="{63B3BB69-23CF-44E3-9099-C40C66FF867C}">
                    <a14:compatExt spid="_x0000_s10246"/>
                  </a:ext>
                </a:extLst>
              </xdr:cNvPr>
              <xdr:cNvSpPr/>
            </xdr:nvSpPr>
            <xdr:spPr>
              <a:xfrm>
                <a:off x="1952624" y="1114425"/>
                <a:ext cx="1260000" cy="216000"/>
              </a:xfrm>
              <a:prstGeom prst="rect">
                <a:avLst/>
              </a:prstGeom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es-CO" sz="1100" b="1" i="0" u="none" strike="noStrike" baseline="0">
                    <a:solidFill>
                      <a:srgbClr val="339966"/>
                    </a:solidFill>
                    <a:latin typeface="Calibri"/>
                    <a:cs typeface="Calibri"/>
                  </a:rPr>
                  <a:t>* PORTADA *</a:t>
                </a:r>
              </a:p>
            </xdr:txBody>
          </xdr:sp>
        </mc:Choice>
        <mc:Fallback/>
      </mc:AlternateContent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247650</xdr:colOff>
      <xdr:row>0</xdr:row>
      <xdr:rowOff>28575</xdr:rowOff>
    </xdr:from>
    <xdr:to>
      <xdr:col>12</xdr:col>
      <xdr:colOff>476250</xdr:colOff>
      <xdr:row>29</xdr:row>
      <xdr:rowOff>361950</xdr:rowOff>
    </xdr:to>
    <xdr:pic>
      <xdr:nvPicPr>
        <xdr:cNvPr id="2208" name="1 Imagen" descr="espacio poara el saber copy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05100" y="28575"/>
          <a:ext cx="4752975" cy="593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57150</xdr:colOff>
          <xdr:row>10</xdr:row>
          <xdr:rowOff>152400</xdr:rowOff>
        </xdr:from>
        <xdr:to>
          <xdr:col>4</xdr:col>
          <xdr:colOff>227400</xdr:colOff>
          <xdr:row>20</xdr:row>
          <xdr:rowOff>6450</xdr:rowOff>
        </xdr:to>
        <xdr:grpSp>
          <xdr:nvGrpSpPr>
            <xdr:cNvPr id="2" name="1 Grupo"/>
            <xdr:cNvGrpSpPr/>
          </xdr:nvGrpSpPr>
          <xdr:grpSpPr>
            <a:xfrm>
              <a:off x="314325" y="2124075"/>
              <a:ext cx="1980000" cy="1759050"/>
              <a:chOff x="314325" y="2124075"/>
              <a:chExt cx="1980000" cy="1759050"/>
            </a:xfrm>
          </xdr:grpSpPr>
          <xdr:sp macro="" textlink="">
            <xdr:nvSpPr>
              <xdr:cNvPr id="2216" name="Button 168" hidden="1">
                <a:extLst>
                  <a:ext uri="{63B3BB69-23CF-44E3-9099-C40C66FF867C}">
                    <a14:compatExt spid="_x0000_s2216"/>
                  </a:ext>
                </a:extLst>
              </xdr:cNvPr>
              <xdr:cNvSpPr/>
            </xdr:nvSpPr>
            <xdr:spPr>
              <a:xfrm>
                <a:off x="314325" y="2905125"/>
                <a:ext cx="1980000" cy="216000"/>
              </a:xfrm>
              <a:prstGeom prst="rect">
                <a:avLst/>
              </a:prstGeom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es-CO" sz="1100" b="1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OBJETIVOS INSTITUCIONALES</a:t>
                </a:r>
              </a:p>
            </xdr:txBody>
          </xdr:sp>
          <xdr:sp macro="" textlink="">
            <xdr:nvSpPr>
              <xdr:cNvPr id="2210" name="Button 162" hidden="1">
                <a:extLst>
                  <a:ext uri="{63B3BB69-23CF-44E3-9099-C40C66FF867C}">
                    <a14:compatExt spid="_x0000_s2210"/>
                  </a:ext>
                </a:extLst>
              </xdr:cNvPr>
              <xdr:cNvSpPr/>
            </xdr:nvSpPr>
            <xdr:spPr>
              <a:xfrm>
                <a:off x="314325" y="2124075"/>
                <a:ext cx="1980000" cy="216000"/>
              </a:xfrm>
              <a:prstGeom prst="rect">
                <a:avLst/>
              </a:prstGeom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es-CO" sz="1100" b="1" i="0" u="none" strike="noStrike" baseline="0">
                    <a:solidFill>
                      <a:srgbClr val="008000"/>
                    </a:solidFill>
                    <a:latin typeface="Calibri"/>
                    <a:cs typeface="Calibri"/>
                  </a:rPr>
                  <a:t> * MENU PRINCIPAL *</a:t>
                </a:r>
              </a:p>
            </xdr:txBody>
          </xdr:sp>
          <xdr:sp macro="" textlink="">
            <xdr:nvSpPr>
              <xdr:cNvPr id="2211" name="Button 163" hidden="1">
                <a:extLst>
                  <a:ext uri="{63B3BB69-23CF-44E3-9099-C40C66FF867C}">
                    <a14:compatExt spid="_x0000_s2211"/>
                  </a:ext>
                </a:extLst>
              </xdr:cNvPr>
              <xdr:cNvSpPr/>
            </xdr:nvSpPr>
            <xdr:spPr>
              <a:xfrm>
                <a:off x="314325" y="2514600"/>
                <a:ext cx="1980000" cy="216000"/>
              </a:xfrm>
              <a:prstGeom prst="rect">
                <a:avLst/>
              </a:prstGeom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es-CO" sz="1100" b="1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MISIÓN, VISIÓN Y OTROS</a:t>
                </a:r>
              </a:p>
            </xdr:txBody>
          </xdr:sp>
          <xdr:sp macro="" textlink="">
            <xdr:nvSpPr>
              <xdr:cNvPr id="2213" name="Button 165" hidden="1">
                <a:extLst>
                  <a:ext uri="{63B3BB69-23CF-44E3-9099-C40C66FF867C}">
                    <a14:compatExt spid="_x0000_s2213"/>
                  </a:ext>
                </a:extLst>
              </xdr:cNvPr>
              <xdr:cNvSpPr/>
            </xdr:nvSpPr>
            <xdr:spPr>
              <a:xfrm>
                <a:off x="314325" y="3286125"/>
                <a:ext cx="1980000" cy="216000"/>
              </a:xfrm>
              <a:prstGeom prst="rect">
                <a:avLst/>
              </a:prstGeom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es-CO" sz="1100" b="1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ESTRUCTURA ORGANIZACIONAL</a:t>
                </a:r>
              </a:p>
            </xdr:txBody>
          </xdr:sp>
          <xdr:sp macro="" textlink="">
            <xdr:nvSpPr>
              <xdr:cNvPr id="2214" name="Button 166" hidden="1">
                <a:extLst>
                  <a:ext uri="{63B3BB69-23CF-44E3-9099-C40C66FF867C}">
                    <a14:compatExt spid="_x0000_s2214"/>
                  </a:ext>
                </a:extLst>
              </xdr:cNvPr>
              <xdr:cNvSpPr/>
            </xdr:nvSpPr>
            <xdr:spPr>
              <a:xfrm>
                <a:off x="314325" y="3667125"/>
                <a:ext cx="1980000" cy="216000"/>
              </a:xfrm>
              <a:prstGeom prst="rect">
                <a:avLst/>
              </a:prstGeom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es-CO" sz="1100" b="1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PROGRAMAS ACTIVOS</a:t>
                </a:r>
              </a:p>
            </xdr:txBody>
          </xdr:sp>
        </xdr:grp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47625</xdr:colOff>
          <xdr:row>3</xdr:row>
          <xdr:rowOff>238125</xdr:rowOff>
        </xdr:from>
        <xdr:to>
          <xdr:col>3</xdr:col>
          <xdr:colOff>542925</xdr:colOff>
          <xdr:row>3</xdr:row>
          <xdr:rowOff>600075</xdr:rowOff>
        </xdr:to>
        <xdr:sp macro="" textlink="">
          <xdr:nvSpPr>
            <xdr:cNvPr id="30723" name="Button 3" hidden="1">
              <a:extLst>
                <a:ext uri="{63B3BB69-23CF-44E3-9099-C40C66FF867C}">
                  <a14:compatExt spid="_x0000_s30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BOTON DATOS INSTITUCIONALES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133350</xdr:colOff>
          <xdr:row>2</xdr:row>
          <xdr:rowOff>76200</xdr:rowOff>
        </xdr:from>
        <xdr:to>
          <xdr:col>3</xdr:col>
          <xdr:colOff>628650</xdr:colOff>
          <xdr:row>3</xdr:row>
          <xdr:rowOff>85725</xdr:rowOff>
        </xdr:to>
        <xdr:sp macro="" textlink="">
          <xdr:nvSpPr>
            <xdr:cNvPr id="31748" name="Button 4" hidden="1">
              <a:extLst>
                <a:ext uri="{63B3BB69-23CF-44E3-9099-C40C66FF867C}">
                  <a14:compatExt spid="_x0000_s317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BOTON DATOS INSTITUCIONALES</a:t>
              </a:r>
            </a:p>
          </xdr:txBody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47625</xdr:colOff>
      <xdr:row>2</xdr:row>
      <xdr:rowOff>114300</xdr:rowOff>
    </xdr:from>
    <xdr:to>
      <xdr:col>14</xdr:col>
      <xdr:colOff>733425</xdr:colOff>
      <xdr:row>19</xdr:row>
      <xdr:rowOff>123825</xdr:rowOff>
    </xdr:to>
    <xdr:pic>
      <xdr:nvPicPr>
        <xdr:cNvPr id="5685" name="6 Image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33625" y="552450"/>
          <a:ext cx="7543800" cy="3257550"/>
        </a:xfrm>
        <a:prstGeom prst="rect">
          <a:avLst/>
        </a:prstGeom>
        <a:noFill/>
        <a:ln w="381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16</xdr:col>
      <xdr:colOff>0</xdr:colOff>
      <xdr:row>2</xdr:row>
      <xdr:rowOff>114300</xdr:rowOff>
    </xdr:from>
    <xdr:to>
      <xdr:col>22</xdr:col>
      <xdr:colOff>628650</xdr:colOff>
      <xdr:row>20</xdr:row>
      <xdr:rowOff>0</xdr:rowOff>
    </xdr:to>
    <xdr:pic>
      <xdr:nvPicPr>
        <xdr:cNvPr id="5686" name="7 Imagen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72750" y="571500"/>
          <a:ext cx="5200650" cy="3324225"/>
        </a:xfrm>
        <a:prstGeom prst="rect">
          <a:avLst/>
        </a:prstGeom>
        <a:noFill/>
        <a:ln w="381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47625</xdr:colOff>
      <xdr:row>20</xdr:row>
      <xdr:rowOff>133350</xdr:rowOff>
    </xdr:from>
    <xdr:to>
      <xdr:col>13</xdr:col>
      <xdr:colOff>361950</xdr:colOff>
      <xdr:row>41</xdr:row>
      <xdr:rowOff>19050</xdr:rowOff>
    </xdr:to>
    <xdr:pic>
      <xdr:nvPicPr>
        <xdr:cNvPr id="5687" name="8 Imagen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33625" y="4000500"/>
          <a:ext cx="6410325" cy="3886200"/>
        </a:xfrm>
        <a:prstGeom prst="rect">
          <a:avLst/>
        </a:prstGeom>
        <a:noFill/>
        <a:ln w="381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657225</xdr:colOff>
      <xdr:row>20</xdr:row>
      <xdr:rowOff>142875</xdr:rowOff>
    </xdr:from>
    <xdr:to>
      <xdr:col>23</xdr:col>
      <xdr:colOff>447675</xdr:colOff>
      <xdr:row>43</xdr:row>
      <xdr:rowOff>142875</xdr:rowOff>
    </xdr:to>
    <xdr:pic>
      <xdr:nvPicPr>
        <xdr:cNvPr id="5688" name="9 Imagen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39225" y="4010025"/>
          <a:ext cx="6924675" cy="4381500"/>
        </a:xfrm>
        <a:prstGeom prst="rect">
          <a:avLst/>
        </a:prstGeom>
        <a:noFill/>
        <a:ln w="381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66675</xdr:colOff>
          <xdr:row>3</xdr:row>
          <xdr:rowOff>0</xdr:rowOff>
        </xdr:from>
        <xdr:to>
          <xdr:col>3</xdr:col>
          <xdr:colOff>704850</xdr:colOff>
          <xdr:row>4</xdr:row>
          <xdr:rowOff>28575</xdr:rowOff>
        </xdr:to>
        <xdr:sp macro="" textlink="">
          <xdr:nvSpPr>
            <xdr:cNvPr id="12289" name="Button 1" hidden="1">
              <a:extLst>
                <a:ext uri="{63B3BB69-23CF-44E3-9099-C40C66FF867C}">
                  <a14:compatExt spid="_x0000_s12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BOTON DATOS INSTITUCIONALES</a:t>
              </a:r>
            </a:p>
          </xdr:txBody>
        </xdr:sp>
        <xdr:clientData fPrintsWithSheet="0"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38100</xdr:colOff>
          <xdr:row>8</xdr:row>
          <xdr:rowOff>95250</xdr:rowOff>
        </xdr:from>
        <xdr:to>
          <xdr:col>3</xdr:col>
          <xdr:colOff>714375</xdr:colOff>
          <xdr:row>9</xdr:row>
          <xdr:rowOff>123825</xdr:rowOff>
        </xdr:to>
        <xdr:sp macro="" textlink="">
          <xdr:nvSpPr>
            <xdr:cNvPr id="32769" name="Button 1" hidden="1">
              <a:extLst>
                <a:ext uri="{63B3BB69-23CF-44E3-9099-C40C66FF867C}">
                  <a14:compatExt spid="_x0000_s32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BOTON DATOS INSTITUCIONALES</a:t>
              </a:r>
            </a:p>
          </xdr:txBody>
        </xdr:sp>
        <xdr:clientData fPrintsWithSheet="0"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314325</xdr:colOff>
      <xdr:row>0</xdr:row>
      <xdr:rowOff>0</xdr:rowOff>
    </xdr:from>
    <xdr:to>
      <xdr:col>15</xdr:col>
      <xdr:colOff>476251</xdr:colOff>
      <xdr:row>27</xdr:row>
      <xdr:rowOff>49405</xdr:rowOff>
    </xdr:to>
    <xdr:pic>
      <xdr:nvPicPr>
        <xdr:cNvPr id="2" name="1 Imagen" descr="estudiantes copy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48075" y="0"/>
          <a:ext cx="7781926" cy="5192905"/>
        </a:xfrm>
        <a:prstGeom prst="roundRect">
          <a:avLst>
            <a:gd name="adj" fmla="val 16667"/>
          </a:avLst>
        </a:prstGeom>
        <a:ln>
          <a:noFill/>
        </a:ln>
        <a:effectLst>
          <a:outerShdw blurRad="152400" dist="12000" dir="900000" sy="98000" kx="110000" ky="200000" algn="tl" rotWithShape="0">
            <a:srgbClr val="000000">
              <a:alpha val="30000"/>
            </a:srgbClr>
          </a:outerShdw>
        </a:effectLst>
        <a:scene3d>
          <a:camera prst="perspectiveRelaxed">
            <a:rot lat="19800000" lon="1200000" rev="20820000"/>
          </a:camera>
          <a:lightRig rig="threePt" dir="t"/>
        </a:scene3d>
        <a:sp3d contourW="6350" prstMaterial="matte">
          <a:bevelT w="101600" h="101600"/>
          <a:contourClr>
            <a:srgbClr val="969696"/>
          </a:contourClr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180975</xdr:colOff>
          <xdr:row>3</xdr:row>
          <xdr:rowOff>85724</xdr:rowOff>
        </xdr:from>
        <xdr:to>
          <xdr:col>4</xdr:col>
          <xdr:colOff>268875</xdr:colOff>
          <xdr:row>29</xdr:row>
          <xdr:rowOff>129300</xdr:rowOff>
        </xdr:to>
        <xdr:grpSp>
          <xdr:nvGrpSpPr>
            <xdr:cNvPr id="4" name="3 Grupo"/>
            <xdr:cNvGrpSpPr/>
          </xdr:nvGrpSpPr>
          <xdr:grpSpPr>
            <a:xfrm>
              <a:off x="466725" y="685799"/>
              <a:ext cx="3012075" cy="4996576"/>
              <a:chOff x="466725" y="733424"/>
              <a:chExt cx="3012075" cy="4996576"/>
            </a:xfrm>
          </xdr:grpSpPr>
          <xdr:sp macro="" textlink="">
            <xdr:nvSpPr>
              <xdr:cNvPr id="9351" name="Button 135" hidden="1">
                <a:extLst>
                  <a:ext uri="{63B3BB69-23CF-44E3-9099-C40C66FF867C}">
                    <a14:compatExt spid="_x0000_s9351"/>
                  </a:ext>
                </a:extLst>
              </xdr:cNvPr>
              <xdr:cNvSpPr/>
            </xdr:nvSpPr>
            <xdr:spPr>
              <a:xfrm>
                <a:off x="466725" y="1019175"/>
                <a:ext cx="3012075" cy="216000"/>
              </a:xfrm>
              <a:prstGeom prst="rect">
                <a:avLst/>
              </a:prstGeom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es-CO" sz="1100" b="1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INSCRITOS</a:t>
                </a:r>
              </a:p>
            </xdr:txBody>
          </xdr:sp>
          <xdr:sp macro="" textlink="">
            <xdr:nvSpPr>
              <xdr:cNvPr id="9352" name="Button 136" hidden="1">
                <a:extLst>
                  <a:ext uri="{63B3BB69-23CF-44E3-9099-C40C66FF867C}">
                    <a14:compatExt spid="_x0000_s9352"/>
                  </a:ext>
                </a:extLst>
              </xdr:cNvPr>
              <xdr:cNvSpPr/>
            </xdr:nvSpPr>
            <xdr:spPr>
              <a:xfrm>
                <a:off x="466725" y="1314450"/>
                <a:ext cx="3012075" cy="216000"/>
              </a:xfrm>
              <a:prstGeom prst="rect">
                <a:avLst/>
              </a:prstGeom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es-CO" sz="1100" b="1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INSCRITOS POR CENTRO DE TUTORIAS</a:t>
                </a:r>
              </a:p>
            </xdr:txBody>
          </xdr:sp>
          <xdr:sp macro="" textlink="">
            <xdr:nvSpPr>
              <xdr:cNvPr id="9353" name="Button 137" hidden="1">
                <a:extLst>
                  <a:ext uri="{63B3BB69-23CF-44E3-9099-C40C66FF867C}">
                    <a14:compatExt spid="_x0000_s9353"/>
                  </a:ext>
                </a:extLst>
              </xdr:cNvPr>
              <xdr:cNvSpPr/>
            </xdr:nvSpPr>
            <xdr:spPr>
              <a:xfrm>
                <a:off x="466725" y="1600200"/>
                <a:ext cx="3012075" cy="216000"/>
              </a:xfrm>
              <a:prstGeom prst="rect">
                <a:avLst/>
              </a:prstGeom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es-CO" sz="1100" b="1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ADMITIDOS</a:t>
                </a:r>
              </a:p>
            </xdr:txBody>
          </xdr:sp>
          <xdr:sp macro="" textlink="">
            <xdr:nvSpPr>
              <xdr:cNvPr id="9354" name="Button 138" hidden="1">
                <a:extLst>
                  <a:ext uri="{63B3BB69-23CF-44E3-9099-C40C66FF867C}">
                    <a14:compatExt spid="_x0000_s9354"/>
                  </a:ext>
                </a:extLst>
              </xdr:cNvPr>
              <xdr:cNvSpPr/>
            </xdr:nvSpPr>
            <xdr:spPr>
              <a:xfrm>
                <a:off x="466725" y="1895475"/>
                <a:ext cx="3012075" cy="216000"/>
              </a:xfrm>
              <a:prstGeom prst="rect">
                <a:avLst/>
              </a:prstGeom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es-CO" sz="1100" b="1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ADMITIDOS POR CENTRO DE TUTORIAS</a:t>
                </a:r>
              </a:p>
            </xdr:txBody>
          </xdr:sp>
          <xdr:sp macro="" textlink="">
            <xdr:nvSpPr>
              <xdr:cNvPr id="9355" name="Button 139" hidden="1">
                <a:extLst>
                  <a:ext uri="{63B3BB69-23CF-44E3-9099-C40C66FF867C}">
                    <a14:compatExt spid="_x0000_s9355"/>
                  </a:ext>
                </a:extLst>
              </xdr:cNvPr>
              <xdr:cNvSpPr/>
            </xdr:nvSpPr>
            <xdr:spPr>
              <a:xfrm>
                <a:off x="466725" y="2190750"/>
                <a:ext cx="3012075" cy="216000"/>
              </a:xfrm>
              <a:prstGeom prst="rect">
                <a:avLst/>
              </a:prstGeom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es-CO" sz="1100" b="1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MATRICULADOS PRIMERA VEZ</a:t>
                </a:r>
              </a:p>
            </xdr:txBody>
          </xdr:sp>
          <xdr:sp macro="" textlink="">
            <xdr:nvSpPr>
              <xdr:cNvPr id="9356" name="Button 140" hidden="1">
                <a:extLst>
                  <a:ext uri="{63B3BB69-23CF-44E3-9099-C40C66FF867C}">
                    <a14:compatExt spid="_x0000_s9356"/>
                  </a:ext>
                </a:extLst>
              </xdr:cNvPr>
              <xdr:cNvSpPr/>
            </xdr:nvSpPr>
            <xdr:spPr>
              <a:xfrm>
                <a:off x="466725" y="2476499"/>
                <a:ext cx="3012075" cy="542925"/>
              </a:xfrm>
              <a:prstGeom prst="rect">
                <a:avLst/>
              </a:prstGeom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es-CO" sz="1100" b="1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MATRICULADOS PRIMERA VEZ POR CENTRO DE TUTORIAS</a:t>
                </a:r>
              </a:p>
            </xdr:txBody>
          </xdr:sp>
          <xdr:sp macro="" textlink="">
            <xdr:nvSpPr>
              <xdr:cNvPr id="9357" name="Button 141" hidden="1">
                <a:extLst>
                  <a:ext uri="{63B3BB69-23CF-44E3-9099-C40C66FF867C}">
                    <a14:compatExt spid="_x0000_s9357"/>
                  </a:ext>
                </a:extLst>
              </xdr:cNvPr>
              <xdr:cNvSpPr/>
            </xdr:nvSpPr>
            <xdr:spPr>
              <a:xfrm>
                <a:off x="466725" y="3086100"/>
                <a:ext cx="3012075" cy="216000"/>
              </a:xfrm>
              <a:prstGeom prst="rect">
                <a:avLst/>
              </a:prstGeom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es-CO" sz="1100" b="1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MATRICULADOS TOTAL</a:t>
                </a:r>
              </a:p>
            </xdr:txBody>
          </xdr:sp>
          <xdr:sp macro="" textlink="">
            <xdr:nvSpPr>
              <xdr:cNvPr id="9358" name="Button 142" hidden="1">
                <a:extLst>
                  <a:ext uri="{63B3BB69-23CF-44E3-9099-C40C66FF867C}">
                    <a14:compatExt spid="_x0000_s9358"/>
                  </a:ext>
                </a:extLst>
              </xdr:cNvPr>
              <xdr:cNvSpPr/>
            </xdr:nvSpPr>
            <xdr:spPr>
              <a:xfrm>
                <a:off x="466725" y="3371849"/>
                <a:ext cx="3012075" cy="447675"/>
              </a:xfrm>
              <a:prstGeom prst="rect">
                <a:avLst/>
              </a:prstGeom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es-CO" sz="1100" b="1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MATRICULADOS TOTAL POR CENTRO DE TUTORIAS</a:t>
                </a:r>
              </a:p>
            </xdr:txBody>
          </xdr:sp>
          <xdr:sp macro="" textlink="">
            <xdr:nvSpPr>
              <xdr:cNvPr id="9359" name="Button 143" hidden="1">
                <a:extLst>
                  <a:ext uri="{63B3BB69-23CF-44E3-9099-C40C66FF867C}">
                    <a14:compatExt spid="_x0000_s9359"/>
                  </a:ext>
                </a:extLst>
              </xdr:cNvPr>
              <xdr:cNvSpPr/>
            </xdr:nvSpPr>
            <xdr:spPr>
              <a:xfrm>
                <a:off x="466725" y="3876675"/>
                <a:ext cx="3012075" cy="216000"/>
              </a:xfrm>
              <a:prstGeom prst="rect">
                <a:avLst/>
              </a:prstGeom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es-CO" sz="1100" b="1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DATOS POSTGRADOS PROPIOS</a:t>
                </a:r>
              </a:p>
            </xdr:txBody>
          </xdr:sp>
          <xdr:sp macro="" textlink="">
            <xdr:nvSpPr>
              <xdr:cNvPr id="9360" name="Button 144" hidden="1">
                <a:extLst>
                  <a:ext uri="{63B3BB69-23CF-44E3-9099-C40C66FF867C}">
                    <a14:compatExt spid="_x0000_s9360"/>
                  </a:ext>
                </a:extLst>
              </xdr:cNvPr>
              <xdr:cNvSpPr/>
            </xdr:nvSpPr>
            <xdr:spPr>
              <a:xfrm>
                <a:off x="466725" y="4162425"/>
                <a:ext cx="3012075" cy="216000"/>
              </a:xfrm>
              <a:prstGeom prst="rect">
                <a:avLst/>
              </a:prstGeom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es-CO" sz="1100" b="1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DATOS POSTGRADOS EN CONVENIO</a:t>
                </a:r>
              </a:p>
            </xdr:txBody>
          </xdr:sp>
          <xdr:sp macro="" textlink="">
            <xdr:nvSpPr>
              <xdr:cNvPr id="9361" name="Button 145" hidden="1">
                <a:extLst>
                  <a:ext uri="{63B3BB69-23CF-44E3-9099-C40C66FF867C}">
                    <a14:compatExt spid="_x0000_s9361"/>
                  </a:ext>
                </a:extLst>
              </xdr:cNvPr>
              <xdr:cNvSpPr/>
            </xdr:nvSpPr>
            <xdr:spPr>
              <a:xfrm>
                <a:off x="466725" y="4457700"/>
                <a:ext cx="3012075" cy="216000"/>
              </a:xfrm>
              <a:prstGeom prst="rect">
                <a:avLst/>
              </a:prstGeom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es-CO" sz="1100" b="1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DATOS GRUPOS ETNICOS Y ESTRATOS</a:t>
                </a:r>
              </a:p>
            </xdr:txBody>
          </xdr:sp>
          <xdr:sp macro="" textlink="">
            <xdr:nvSpPr>
              <xdr:cNvPr id="9362" name="Button 146" hidden="1">
                <a:extLst>
                  <a:ext uri="{63B3BB69-23CF-44E3-9099-C40C66FF867C}">
                    <a14:compatExt spid="_x0000_s9362"/>
                  </a:ext>
                </a:extLst>
              </xdr:cNvPr>
              <xdr:cNvSpPr/>
            </xdr:nvSpPr>
            <xdr:spPr>
              <a:xfrm>
                <a:off x="466725" y="4752975"/>
                <a:ext cx="3012075" cy="216000"/>
              </a:xfrm>
              <a:prstGeom prst="rect">
                <a:avLst/>
              </a:prstGeom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es-CO" sz="1100" b="1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ESTUDIANTES EN CONTINUIDAD</a:t>
                </a:r>
              </a:p>
            </xdr:txBody>
          </xdr:sp>
          <xdr:sp macro="" textlink="">
            <xdr:nvSpPr>
              <xdr:cNvPr id="9363" name="Button 147" hidden="1">
                <a:extLst>
                  <a:ext uri="{63B3BB69-23CF-44E3-9099-C40C66FF867C}">
                    <a14:compatExt spid="_x0000_s9363"/>
                  </a:ext>
                </a:extLst>
              </xdr:cNvPr>
              <xdr:cNvSpPr/>
            </xdr:nvSpPr>
            <xdr:spPr>
              <a:xfrm>
                <a:off x="466725" y="5038725"/>
                <a:ext cx="3012075" cy="216000"/>
              </a:xfrm>
              <a:prstGeom prst="rect">
                <a:avLst/>
              </a:prstGeom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es-CO" sz="1100" b="1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ESTUDIANTES GRADUADOS</a:t>
                </a:r>
              </a:p>
            </xdr:txBody>
          </xdr:sp>
          <xdr:sp macro="" textlink="">
            <xdr:nvSpPr>
              <xdr:cNvPr id="9364" name="Button 148" hidden="1">
                <a:extLst>
                  <a:ext uri="{63B3BB69-23CF-44E3-9099-C40C66FF867C}">
                    <a14:compatExt spid="_x0000_s9364"/>
                  </a:ext>
                </a:extLst>
              </xdr:cNvPr>
              <xdr:cNvSpPr/>
            </xdr:nvSpPr>
            <xdr:spPr>
              <a:xfrm>
                <a:off x="466725" y="5334000"/>
                <a:ext cx="3012075" cy="396000"/>
              </a:xfrm>
              <a:prstGeom prst="rect">
                <a:avLst/>
              </a:prstGeom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es-CO" sz="1100" b="1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DATOS ENCUESTA SOCIOECONÓMICA ESTUDIANTES</a:t>
                </a:r>
              </a:p>
            </xdr:txBody>
          </xdr:sp>
          <xdr:sp macro="" textlink="">
            <xdr:nvSpPr>
              <xdr:cNvPr id="9365" name="Button 149" hidden="1">
                <a:extLst>
                  <a:ext uri="{63B3BB69-23CF-44E3-9099-C40C66FF867C}">
                    <a14:compatExt spid="_x0000_s9365"/>
                  </a:ext>
                </a:extLst>
              </xdr:cNvPr>
              <xdr:cNvSpPr/>
            </xdr:nvSpPr>
            <xdr:spPr>
              <a:xfrm>
                <a:off x="466725" y="733424"/>
                <a:ext cx="3012075" cy="216000"/>
              </a:xfrm>
              <a:prstGeom prst="rect">
                <a:avLst/>
              </a:prstGeom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es-CO" sz="1100" b="1" i="0" u="none" strike="noStrike" baseline="0">
                    <a:solidFill>
                      <a:srgbClr val="008000"/>
                    </a:solidFill>
                    <a:latin typeface="Calibri"/>
                    <a:cs typeface="Calibri"/>
                  </a:rPr>
                  <a:t>* MENU PRINCIPAL *</a:t>
                </a:r>
              </a:p>
            </xdr:txBody>
          </xdr:sp>
        </xdr:grpSp>
        <xdr:clientData fPrintsWithSheet="0"/>
      </xdr:twoCellAnchor>
    </mc:Choice>
    <mc:Fallback/>
  </mc:AlternateContent>
</xdr:wsDr>
</file>

<file path=xl/drawings/drawing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66675</xdr:colOff>
          <xdr:row>2</xdr:row>
          <xdr:rowOff>180975</xdr:rowOff>
        </xdr:from>
        <xdr:to>
          <xdr:col>3</xdr:col>
          <xdr:colOff>704850</xdr:colOff>
          <xdr:row>4</xdr:row>
          <xdr:rowOff>19050</xdr:rowOff>
        </xdr:to>
        <xdr:sp macro="" textlink="">
          <xdr:nvSpPr>
            <xdr:cNvPr id="38913" name="Button 1" hidden="1">
              <a:extLst>
                <a:ext uri="{63B3BB69-23CF-44E3-9099-C40C66FF867C}">
                  <a14:compatExt spid="_x0000_s389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BOTON DATOS ESTUDIANTES</a:t>
              </a:r>
            </a:p>
          </xdr:txBody>
        </xdr:sp>
        <xdr:clientData fPrintsWithSheet="0"/>
      </xdr:twoCellAnchor>
    </mc:Choice>
    <mc:Fallback/>
  </mc:AlternateContent>
</xdr:wsDr>
</file>

<file path=xl/drawings/drawing10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66675</xdr:colOff>
          <xdr:row>2</xdr:row>
          <xdr:rowOff>171450</xdr:rowOff>
        </xdr:from>
        <xdr:to>
          <xdr:col>3</xdr:col>
          <xdr:colOff>704850</xdr:colOff>
          <xdr:row>4</xdr:row>
          <xdr:rowOff>9525</xdr:rowOff>
        </xdr:to>
        <xdr:sp macro="" textlink="">
          <xdr:nvSpPr>
            <xdr:cNvPr id="39937" name="Button 1" hidden="1">
              <a:extLst>
                <a:ext uri="{63B3BB69-23CF-44E3-9099-C40C66FF867C}">
                  <a14:compatExt spid="_x0000_s399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BOTON DATOS ESTUDIANTES</a:t>
              </a:r>
            </a:p>
          </xdr:txBody>
        </xdr:sp>
        <xdr:clientData fPrintsWithSheet="0"/>
      </xdr:twoCellAnchor>
    </mc:Choice>
    <mc:Fallback/>
  </mc:AlternateContent>
</xdr:wsDr>
</file>

<file path=xl/drawings/drawing1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57150</xdr:colOff>
          <xdr:row>2</xdr:row>
          <xdr:rowOff>180975</xdr:rowOff>
        </xdr:from>
        <xdr:to>
          <xdr:col>3</xdr:col>
          <xdr:colOff>695325</xdr:colOff>
          <xdr:row>4</xdr:row>
          <xdr:rowOff>19050</xdr:rowOff>
        </xdr:to>
        <xdr:sp macro="" textlink="">
          <xdr:nvSpPr>
            <xdr:cNvPr id="40961" name="Button 1" hidden="1">
              <a:extLst>
                <a:ext uri="{63B3BB69-23CF-44E3-9099-C40C66FF867C}">
                  <a14:compatExt spid="_x0000_s409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BOTON DATOS ESTUDIANTES</a:t>
              </a:r>
            </a:p>
          </xdr:txBody>
        </xdr:sp>
        <xdr:clientData fPrintsWithSheet="0"/>
      </xdr:twoCellAnchor>
    </mc:Choice>
    <mc:Fallback/>
  </mc:AlternateContent>
</xdr:wsDr>
</file>

<file path=xl/drawings/drawing1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57150</xdr:colOff>
          <xdr:row>2</xdr:row>
          <xdr:rowOff>180975</xdr:rowOff>
        </xdr:from>
        <xdr:to>
          <xdr:col>3</xdr:col>
          <xdr:colOff>695325</xdr:colOff>
          <xdr:row>4</xdr:row>
          <xdr:rowOff>19050</xdr:rowOff>
        </xdr:to>
        <xdr:sp macro="" textlink="">
          <xdr:nvSpPr>
            <xdr:cNvPr id="41985" name="Button 1" hidden="1">
              <a:extLst>
                <a:ext uri="{63B3BB69-23CF-44E3-9099-C40C66FF867C}">
                  <a14:compatExt spid="_x0000_s419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BOTON DATOS ESTUDIANTES</a:t>
              </a:r>
            </a:p>
          </xdr:txBody>
        </xdr:sp>
        <xdr:clientData fPrintsWithSheet="0"/>
      </xdr:twoCellAnchor>
    </mc:Choice>
    <mc:Fallback/>
  </mc:AlternateContent>
</xdr:wsDr>
</file>

<file path=xl/drawings/drawing1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57150</xdr:colOff>
          <xdr:row>2</xdr:row>
          <xdr:rowOff>228600</xdr:rowOff>
        </xdr:from>
        <xdr:to>
          <xdr:col>3</xdr:col>
          <xdr:colOff>695325</xdr:colOff>
          <xdr:row>3</xdr:row>
          <xdr:rowOff>152400</xdr:rowOff>
        </xdr:to>
        <xdr:sp macro="" textlink="">
          <xdr:nvSpPr>
            <xdr:cNvPr id="43009" name="Button 1" hidden="1">
              <a:extLst>
                <a:ext uri="{63B3BB69-23CF-44E3-9099-C40C66FF867C}">
                  <a14:compatExt spid="_x0000_s430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BOTON DATOS ESTUDIANTES</a:t>
              </a:r>
            </a:p>
          </xdr:txBody>
        </xdr:sp>
        <xdr:clientData fPrintsWithSheet="0"/>
      </xdr:twoCellAnchor>
    </mc:Choice>
    <mc:Fallback/>
  </mc:AlternateContent>
</xdr:wsDr>
</file>

<file path=xl/drawings/drawing1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66675</xdr:colOff>
          <xdr:row>2</xdr:row>
          <xdr:rowOff>314325</xdr:rowOff>
        </xdr:from>
        <xdr:to>
          <xdr:col>3</xdr:col>
          <xdr:colOff>704850</xdr:colOff>
          <xdr:row>4</xdr:row>
          <xdr:rowOff>19050</xdr:rowOff>
        </xdr:to>
        <xdr:sp macro="" textlink="">
          <xdr:nvSpPr>
            <xdr:cNvPr id="44033" name="Button 1" hidden="1">
              <a:extLst>
                <a:ext uri="{63B3BB69-23CF-44E3-9099-C40C66FF867C}">
                  <a14:compatExt spid="_x0000_s44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BOTON DATOS ESTUDIANTES</a:t>
              </a:r>
            </a:p>
          </xdr:txBody>
        </xdr:sp>
        <xdr:clientData fPrintsWithSheet="0"/>
      </xdr:twoCellAnchor>
    </mc:Choice>
    <mc:Fallback/>
  </mc:AlternateContent>
</xdr:wsDr>
</file>

<file path=xl/drawings/drawing1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57150</xdr:colOff>
          <xdr:row>2</xdr:row>
          <xdr:rowOff>180975</xdr:rowOff>
        </xdr:from>
        <xdr:to>
          <xdr:col>3</xdr:col>
          <xdr:colOff>695325</xdr:colOff>
          <xdr:row>4</xdr:row>
          <xdr:rowOff>19050</xdr:rowOff>
        </xdr:to>
        <xdr:sp macro="" textlink="">
          <xdr:nvSpPr>
            <xdr:cNvPr id="45057" name="Button 1" hidden="1">
              <a:extLst>
                <a:ext uri="{63B3BB69-23CF-44E3-9099-C40C66FF867C}">
                  <a14:compatExt spid="_x0000_s45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BOTON DATOS ESTUDIANTES</a:t>
              </a:r>
            </a:p>
          </xdr:txBody>
        </xdr:sp>
        <xdr:clientData fPrintsWithSheet="0"/>
      </xdr:twoCellAnchor>
    </mc:Choice>
    <mc:Fallback/>
  </mc:AlternateContent>
</xdr:wsDr>
</file>

<file path=xl/drawings/drawing1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66675</xdr:colOff>
          <xdr:row>3</xdr:row>
          <xdr:rowOff>19050</xdr:rowOff>
        </xdr:from>
        <xdr:to>
          <xdr:col>3</xdr:col>
          <xdr:colOff>704850</xdr:colOff>
          <xdr:row>3</xdr:row>
          <xdr:rowOff>238125</xdr:rowOff>
        </xdr:to>
        <xdr:sp macro="" textlink="">
          <xdr:nvSpPr>
            <xdr:cNvPr id="46081" name="Button 1" hidden="1">
              <a:extLst>
                <a:ext uri="{63B3BB69-23CF-44E3-9099-C40C66FF867C}">
                  <a14:compatExt spid="_x0000_s46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BOTON DATOS ESTUDIANTES</a:t>
              </a:r>
            </a:p>
          </xdr:txBody>
        </xdr:sp>
        <xdr:clientData fPrintsWithSheet="0"/>
      </xdr:twoCellAnchor>
    </mc:Choice>
    <mc:Fallback/>
  </mc:AlternateContent>
</xdr:wsDr>
</file>

<file path=xl/drawings/drawing1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66675</xdr:colOff>
          <xdr:row>2</xdr:row>
          <xdr:rowOff>180975</xdr:rowOff>
        </xdr:from>
        <xdr:to>
          <xdr:col>3</xdr:col>
          <xdr:colOff>704850</xdr:colOff>
          <xdr:row>4</xdr:row>
          <xdr:rowOff>19050</xdr:rowOff>
        </xdr:to>
        <xdr:sp macro="" textlink="">
          <xdr:nvSpPr>
            <xdr:cNvPr id="47105" name="Button 1" hidden="1">
              <a:extLst>
                <a:ext uri="{63B3BB69-23CF-44E3-9099-C40C66FF867C}">
                  <a14:compatExt spid="_x0000_s47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BOTON DATOS ESTUDIANTES</a:t>
              </a:r>
            </a:p>
          </xdr:txBody>
        </xdr:sp>
        <xdr:clientData fPrintsWithSheet="0"/>
      </xdr:twoCellAnchor>
    </mc:Choice>
    <mc:Fallback/>
  </mc:AlternateContent>
</xdr:wsDr>
</file>

<file path=xl/drawings/drawing1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57150</xdr:colOff>
          <xdr:row>6</xdr:row>
          <xdr:rowOff>180975</xdr:rowOff>
        </xdr:from>
        <xdr:to>
          <xdr:col>3</xdr:col>
          <xdr:colOff>695325</xdr:colOff>
          <xdr:row>8</xdr:row>
          <xdr:rowOff>19050</xdr:rowOff>
        </xdr:to>
        <xdr:sp macro="" textlink="">
          <xdr:nvSpPr>
            <xdr:cNvPr id="48129" name="Button 1" hidden="1">
              <a:extLst>
                <a:ext uri="{63B3BB69-23CF-44E3-9099-C40C66FF867C}">
                  <a14:compatExt spid="_x0000_s48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BOTON DATOS ESTUDIANTES</a:t>
              </a:r>
            </a:p>
          </xdr:txBody>
        </xdr:sp>
        <xdr:clientData fPrintsWithSheet="0"/>
      </xdr:twoCellAnchor>
    </mc:Choice>
    <mc:Fallback/>
  </mc:AlternateContent>
</xdr:wsDr>
</file>

<file path=xl/drawings/drawing1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66675</xdr:colOff>
          <xdr:row>2</xdr:row>
          <xdr:rowOff>180975</xdr:rowOff>
        </xdr:from>
        <xdr:to>
          <xdr:col>3</xdr:col>
          <xdr:colOff>704850</xdr:colOff>
          <xdr:row>4</xdr:row>
          <xdr:rowOff>19050</xdr:rowOff>
        </xdr:to>
        <xdr:sp macro="" textlink="">
          <xdr:nvSpPr>
            <xdr:cNvPr id="49153" name="Button 1" hidden="1">
              <a:extLst>
                <a:ext uri="{63B3BB69-23CF-44E3-9099-C40C66FF867C}">
                  <a14:compatExt spid="_x0000_s49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BOTON DATOS ESTUDIANTES</a:t>
              </a:r>
            </a:p>
          </xdr:txBody>
        </xdr:sp>
        <xdr:clientData fPrintsWithSheet="0"/>
      </xdr:twoCellAnchor>
    </mc:Choice>
    <mc:Fallback/>
  </mc:AlternateContent>
</xdr:wsDr>
</file>

<file path=xl/drawings/drawing20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57150</xdr:colOff>
          <xdr:row>2</xdr:row>
          <xdr:rowOff>171450</xdr:rowOff>
        </xdr:from>
        <xdr:to>
          <xdr:col>3</xdr:col>
          <xdr:colOff>695325</xdr:colOff>
          <xdr:row>4</xdr:row>
          <xdr:rowOff>9525</xdr:rowOff>
        </xdr:to>
        <xdr:sp macro="" textlink="">
          <xdr:nvSpPr>
            <xdr:cNvPr id="50177" name="Button 1" hidden="1">
              <a:extLst>
                <a:ext uri="{63B3BB69-23CF-44E3-9099-C40C66FF867C}">
                  <a14:compatExt spid="_x0000_s50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BOTON DATOS ESTUDIANTES</a:t>
              </a:r>
            </a:p>
          </xdr:txBody>
        </xdr:sp>
        <xdr:clientData fPrintsWithSheet="0"/>
      </xdr:twoCellAnchor>
    </mc:Choice>
    <mc:Fallback/>
  </mc:AlternateContent>
</xdr:wsDr>
</file>

<file path=xl/drawings/drawing2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66675</xdr:colOff>
          <xdr:row>2</xdr:row>
          <xdr:rowOff>171450</xdr:rowOff>
        </xdr:from>
        <xdr:to>
          <xdr:col>3</xdr:col>
          <xdr:colOff>704850</xdr:colOff>
          <xdr:row>4</xdr:row>
          <xdr:rowOff>9525</xdr:rowOff>
        </xdr:to>
        <xdr:sp macro="" textlink="">
          <xdr:nvSpPr>
            <xdr:cNvPr id="51201" name="Button 1" hidden="1">
              <a:extLst>
                <a:ext uri="{63B3BB69-23CF-44E3-9099-C40C66FF867C}">
                  <a14:compatExt spid="_x0000_s5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BOTON DATOS ESTUDIANTES</a:t>
              </a:r>
            </a:p>
          </xdr:txBody>
        </xdr:sp>
        <xdr:clientData fPrintsWithSheet="0"/>
      </xdr:twoCellAnchor>
    </mc:Choice>
    <mc:Fallback/>
  </mc:AlternateContent>
</xdr:wsDr>
</file>

<file path=xl/drawings/drawing2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57150</xdr:colOff>
          <xdr:row>12</xdr:row>
          <xdr:rowOff>47625</xdr:rowOff>
        </xdr:from>
        <xdr:to>
          <xdr:col>3</xdr:col>
          <xdr:colOff>695325</xdr:colOff>
          <xdr:row>13</xdr:row>
          <xdr:rowOff>76200</xdr:rowOff>
        </xdr:to>
        <xdr:sp macro="" textlink="">
          <xdr:nvSpPr>
            <xdr:cNvPr id="52225" name="Button 1" hidden="1">
              <a:extLst>
                <a:ext uri="{63B3BB69-23CF-44E3-9099-C40C66FF867C}">
                  <a14:compatExt spid="_x0000_s52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BOTON DATOS ESTUDIANTES</a:t>
              </a:r>
            </a:p>
          </xdr:txBody>
        </xdr:sp>
        <xdr:clientData fPrintsWithSheet="0"/>
      </xdr:twoCellAnchor>
    </mc:Choice>
    <mc:Fallback/>
  </mc:AlternateContent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733425</xdr:colOff>
      <xdr:row>0</xdr:row>
      <xdr:rowOff>0</xdr:rowOff>
    </xdr:from>
    <xdr:to>
      <xdr:col>14</xdr:col>
      <xdr:colOff>19050</xdr:colOff>
      <xdr:row>30</xdr:row>
      <xdr:rowOff>9525</xdr:rowOff>
    </xdr:to>
    <xdr:pic>
      <xdr:nvPicPr>
        <xdr:cNvPr id="2" name="1 Imagen" descr="docentes copy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52800" y="0"/>
          <a:ext cx="6143625" cy="5953125"/>
        </a:xfrm>
        <a:prstGeom prst="roundRect">
          <a:avLst>
            <a:gd name="adj" fmla="val 16667"/>
          </a:avLst>
        </a:prstGeom>
        <a:ln>
          <a:noFill/>
        </a:ln>
        <a:effectLst>
          <a:outerShdw blurRad="152400" dist="12000" dir="900000" sy="98000" kx="110000" ky="200000" algn="tl" rotWithShape="0">
            <a:srgbClr val="000000">
              <a:alpha val="30000"/>
            </a:srgbClr>
          </a:outerShdw>
        </a:effectLst>
        <a:scene3d>
          <a:camera prst="perspectiveRelaxed">
            <a:rot lat="19800000" lon="1200000" rev="20820000"/>
          </a:camera>
          <a:lightRig rig="threePt" dir="t"/>
        </a:scene3d>
        <a:sp3d contourW="6350" prstMaterial="matte">
          <a:bevelT w="101600" h="101600"/>
          <a:contourClr>
            <a:srgbClr val="969696"/>
          </a:contourClr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257175</xdr:colOff>
          <xdr:row>3</xdr:row>
          <xdr:rowOff>161925</xdr:rowOff>
        </xdr:from>
        <xdr:to>
          <xdr:col>4</xdr:col>
          <xdr:colOff>131175</xdr:colOff>
          <xdr:row>11</xdr:row>
          <xdr:rowOff>180975</xdr:rowOff>
        </xdr:to>
        <xdr:grpSp>
          <xdr:nvGrpSpPr>
            <xdr:cNvPr id="3" name="2 Grupo"/>
            <xdr:cNvGrpSpPr/>
          </xdr:nvGrpSpPr>
          <xdr:grpSpPr>
            <a:xfrm>
              <a:off x="495300" y="952500"/>
              <a:ext cx="1807575" cy="1543050"/>
              <a:chOff x="638175" y="752475"/>
              <a:chExt cx="1807575" cy="1543050"/>
            </a:xfrm>
          </xdr:grpSpPr>
          <xdr:sp macro="" textlink="">
            <xdr:nvSpPr>
              <xdr:cNvPr id="26699" name="Button 75" hidden="1">
                <a:extLst>
                  <a:ext uri="{63B3BB69-23CF-44E3-9099-C40C66FF867C}">
                    <a14:compatExt spid="_x0000_s26699"/>
                  </a:ext>
                </a:extLst>
              </xdr:cNvPr>
              <xdr:cNvSpPr/>
            </xdr:nvSpPr>
            <xdr:spPr>
              <a:xfrm>
                <a:off x="638175" y="752475"/>
                <a:ext cx="1807575" cy="216000"/>
              </a:xfrm>
              <a:prstGeom prst="rect">
                <a:avLst/>
              </a:prstGeom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es-CO" sz="1100" b="1" i="0" u="none" strike="noStrike" baseline="0">
                    <a:solidFill>
                      <a:srgbClr val="008000"/>
                    </a:solidFill>
                    <a:latin typeface="Calibri"/>
                    <a:cs typeface="Calibri"/>
                  </a:rPr>
                  <a:t>* MENU PRINCIPAL *</a:t>
                </a:r>
              </a:p>
            </xdr:txBody>
          </xdr:sp>
          <xdr:sp macro="" textlink="">
            <xdr:nvSpPr>
              <xdr:cNvPr id="26700" name="Button 76" hidden="1">
                <a:extLst>
                  <a:ext uri="{63B3BB69-23CF-44E3-9099-C40C66FF867C}">
                    <a14:compatExt spid="_x0000_s26700"/>
                  </a:ext>
                </a:extLst>
              </xdr:cNvPr>
              <xdr:cNvSpPr/>
            </xdr:nvSpPr>
            <xdr:spPr>
              <a:xfrm>
                <a:off x="638175" y="1028700"/>
                <a:ext cx="1807575" cy="216000"/>
              </a:xfrm>
              <a:prstGeom prst="rect">
                <a:avLst/>
              </a:prstGeom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es-CO" sz="1100" b="1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DOCENTES DE PLANTA</a:t>
                </a:r>
              </a:p>
            </xdr:txBody>
          </xdr:sp>
          <xdr:sp macro="" textlink="">
            <xdr:nvSpPr>
              <xdr:cNvPr id="26701" name="Button 77" hidden="1">
                <a:extLst>
                  <a:ext uri="{63B3BB69-23CF-44E3-9099-C40C66FF867C}">
                    <a14:compatExt spid="_x0000_s26701"/>
                  </a:ext>
                </a:extLst>
              </xdr:cNvPr>
              <xdr:cNvSpPr/>
            </xdr:nvSpPr>
            <xdr:spPr>
              <a:xfrm>
                <a:off x="638175" y="1304925"/>
                <a:ext cx="1807575" cy="216000"/>
              </a:xfrm>
              <a:prstGeom prst="rect">
                <a:avLst/>
              </a:prstGeom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es-CO" sz="1100" b="1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DOCENTES OCASIONALES</a:t>
                </a:r>
              </a:p>
            </xdr:txBody>
          </xdr:sp>
          <xdr:sp macro="" textlink="">
            <xdr:nvSpPr>
              <xdr:cNvPr id="26702" name="Button 78" hidden="1">
                <a:extLst>
                  <a:ext uri="{63B3BB69-23CF-44E3-9099-C40C66FF867C}">
                    <a14:compatExt spid="_x0000_s26702"/>
                  </a:ext>
                </a:extLst>
              </xdr:cNvPr>
              <xdr:cNvSpPr/>
            </xdr:nvSpPr>
            <xdr:spPr>
              <a:xfrm>
                <a:off x="638175" y="1581150"/>
                <a:ext cx="1807575" cy="216000"/>
              </a:xfrm>
              <a:prstGeom prst="rect">
                <a:avLst/>
              </a:prstGeom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es-CO" sz="1100" b="1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DOCENTES CATEDRATICOS</a:t>
                </a:r>
              </a:p>
            </xdr:txBody>
          </xdr:sp>
          <xdr:sp macro="" textlink="">
            <xdr:nvSpPr>
              <xdr:cNvPr id="26703" name="Button 79" hidden="1">
                <a:extLst>
                  <a:ext uri="{63B3BB69-23CF-44E3-9099-C40C66FF867C}">
                    <a14:compatExt spid="_x0000_s26703"/>
                  </a:ext>
                </a:extLst>
              </xdr:cNvPr>
              <xdr:cNvSpPr/>
            </xdr:nvSpPr>
            <xdr:spPr>
              <a:xfrm>
                <a:off x="638175" y="1857375"/>
                <a:ext cx="1807575" cy="438150"/>
              </a:xfrm>
              <a:prstGeom prst="rect">
                <a:avLst/>
              </a:prstGeom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es-CO" sz="1100" b="1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CONSOLIDADO DOCENTES Y ADMINISTRATIVOS</a:t>
                </a:r>
              </a:p>
            </xdr:txBody>
          </xdr:sp>
        </xdr:grpSp>
        <xdr:clientData fPrintsWithSheet="0"/>
      </xdr:twoCellAnchor>
    </mc:Choice>
    <mc:Fallback/>
  </mc:AlternateContent>
</xdr:wsDr>
</file>

<file path=xl/drawings/drawing2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66675</xdr:colOff>
          <xdr:row>2</xdr:row>
          <xdr:rowOff>180975</xdr:rowOff>
        </xdr:from>
        <xdr:to>
          <xdr:col>3</xdr:col>
          <xdr:colOff>704850</xdr:colOff>
          <xdr:row>4</xdr:row>
          <xdr:rowOff>19050</xdr:rowOff>
        </xdr:to>
        <xdr:sp macro="" textlink="">
          <xdr:nvSpPr>
            <xdr:cNvPr id="56321" name="Button 1" hidden="1">
              <a:extLst>
                <a:ext uri="{63B3BB69-23CF-44E3-9099-C40C66FF867C}">
                  <a14:compatExt spid="_x0000_s56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BOTON DATOS DOCENTES</a:t>
              </a:r>
            </a:p>
          </xdr:txBody>
        </xdr:sp>
        <xdr:clientData fPrintsWithSheet="0"/>
      </xdr:twoCellAnchor>
    </mc:Choice>
    <mc:Fallback/>
  </mc:AlternateContent>
</xdr:wsDr>
</file>

<file path=xl/drawings/drawing2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57150</xdr:colOff>
          <xdr:row>2</xdr:row>
          <xdr:rowOff>180975</xdr:rowOff>
        </xdr:from>
        <xdr:to>
          <xdr:col>3</xdr:col>
          <xdr:colOff>695325</xdr:colOff>
          <xdr:row>4</xdr:row>
          <xdr:rowOff>19050</xdr:rowOff>
        </xdr:to>
        <xdr:sp macro="" textlink="">
          <xdr:nvSpPr>
            <xdr:cNvPr id="57345" name="Button 1" hidden="1">
              <a:extLst>
                <a:ext uri="{63B3BB69-23CF-44E3-9099-C40C66FF867C}">
                  <a14:compatExt spid="_x0000_s57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BOTON DATOS DOCENTES</a:t>
              </a:r>
            </a:p>
          </xdr:txBody>
        </xdr:sp>
        <xdr:clientData fPrintsWithSheet="0"/>
      </xdr:twoCellAnchor>
    </mc:Choice>
    <mc:Fallback/>
  </mc:AlternateContent>
</xdr:wsDr>
</file>

<file path=xl/drawings/drawing2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66675</xdr:colOff>
          <xdr:row>2</xdr:row>
          <xdr:rowOff>180975</xdr:rowOff>
        </xdr:from>
        <xdr:to>
          <xdr:col>3</xdr:col>
          <xdr:colOff>704850</xdr:colOff>
          <xdr:row>4</xdr:row>
          <xdr:rowOff>19050</xdr:rowOff>
        </xdr:to>
        <xdr:sp macro="" textlink="">
          <xdr:nvSpPr>
            <xdr:cNvPr id="58369" name="Button 1" hidden="1">
              <a:extLst>
                <a:ext uri="{63B3BB69-23CF-44E3-9099-C40C66FF867C}">
                  <a14:compatExt spid="_x0000_s58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BOTON DATOS DOCENTES</a:t>
              </a:r>
            </a:p>
          </xdr:txBody>
        </xdr:sp>
        <xdr:clientData fPrintsWithSheet="0"/>
      </xdr:twoCellAnchor>
    </mc:Choice>
    <mc:Fallback/>
  </mc:AlternateContent>
</xdr:wsDr>
</file>

<file path=xl/drawings/drawing2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57150</xdr:colOff>
          <xdr:row>3</xdr:row>
          <xdr:rowOff>0</xdr:rowOff>
        </xdr:from>
        <xdr:to>
          <xdr:col>3</xdr:col>
          <xdr:colOff>695325</xdr:colOff>
          <xdr:row>4</xdr:row>
          <xdr:rowOff>28575</xdr:rowOff>
        </xdr:to>
        <xdr:sp macro="" textlink="">
          <xdr:nvSpPr>
            <xdr:cNvPr id="59393" name="Button 1" hidden="1">
              <a:extLst>
                <a:ext uri="{63B3BB69-23CF-44E3-9099-C40C66FF867C}">
                  <a14:compatExt spid="_x0000_s59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BOTON DATOS DOCENTES</a:t>
              </a:r>
            </a:p>
          </xdr:txBody>
        </xdr:sp>
        <xdr:clientData fPrintsWithSheet="0"/>
      </xdr:twoCellAnchor>
    </mc:Choice>
    <mc:Fallback/>
  </mc:AlternateContent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276225</xdr:colOff>
      <xdr:row>0</xdr:row>
      <xdr:rowOff>0</xdr:rowOff>
    </xdr:from>
    <xdr:to>
      <xdr:col>14</xdr:col>
      <xdr:colOff>419100</xdr:colOff>
      <xdr:row>27</xdr:row>
      <xdr:rowOff>108992</xdr:rowOff>
    </xdr:to>
    <xdr:pic>
      <xdr:nvPicPr>
        <xdr:cNvPr id="2" name="1 Imagen" descr="desercion copy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0"/>
          <a:ext cx="7000875" cy="5652542"/>
        </a:xfrm>
        <a:prstGeom prst="roundRect">
          <a:avLst>
            <a:gd name="adj" fmla="val 16667"/>
          </a:avLst>
        </a:prstGeom>
        <a:ln>
          <a:noFill/>
        </a:ln>
        <a:effectLst>
          <a:outerShdw blurRad="152400" dist="12000" dir="900000" sy="98000" kx="110000" ky="200000" algn="tl" rotWithShape="0">
            <a:srgbClr val="000000">
              <a:alpha val="30000"/>
            </a:srgbClr>
          </a:outerShdw>
        </a:effectLst>
        <a:scene3d>
          <a:camera prst="perspectiveRelaxed">
            <a:rot lat="19800000" lon="1200000" rev="20820000"/>
          </a:camera>
          <a:lightRig rig="threePt" dir="t"/>
        </a:scene3d>
        <a:sp3d contourW="6350" prstMaterial="matte">
          <a:bevelT w="101600" h="101600"/>
          <a:contourClr>
            <a:srgbClr val="969696"/>
          </a:contourClr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171450</xdr:colOff>
          <xdr:row>3</xdr:row>
          <xdr:rowOff>123825</xdr:rowOff>
        </xdr:from>
        <xdr:to>
          <xdr:col>4</xdr:col>
          <xdr:colOff>133350</xdr:colOff>
          <xdr:row>4</xdr:row>
          <xdr:rowOff>152400</xdr:rowOff>
        </xdr:to>
        <xdr:sp macro="" textlink="">
          <xdr:nvSpPr>
            <xdr:cNvPr id="28707" name="Button 35" hidden="1">
              <a:extLst>
                <a:ext uri="{63B3BB69-23CF-44E3-9099-C40C66FF867C}">
                  <a14:compatExt spid="_x0000_s28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1" i="0" u="none" strike="noStrike" baseline="0">
                  <a:solidFill>
                    <a:srgbClr val="008000"/>
                  </a:solidFill>
                  <a:latin typeface="Calibri"/>
                  <a:cs typeface="Calibri"/>
                </a:rPr>
                <a:t>* MENU PRINCIPAL *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171450</xdr:colOff>
          <xdr:row>5</xdr:row>
          <xdr:rowOff>9525</xdr:rowOff>
        </xdr:from>
        <xdr:to>
          <xdr:col>4</xdr:col>
          <xdr:colOff>133350</xdr:colOff>
          <xdr:row>7</xdr:row>
          <xdr:rowOff>38100</xdr:rowOff>
        </xdr:to>
        <xdr:sp macro="" textlink="">
          <xdr:nvSpPr>
            <xdr:cNvPr id="28708" name="Button 36" hidden="1">
              <a:extLst>
                <a:ext uri="{63B3BB69-23CF-44E3-9099-C40C66FF867C}">
                  <a14:compatExt spid="_x0000_s28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PARTICIPANTES ACTIVIDADES DE BIENESTAR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171450</xdr:colOff>
          <xdr:row>7</xdr:row>
          <xdr:rowOff>85725</xdr:rowOff>
        </xdr:from>
        <xdr:to>
          <xdr:col>4</xdr:col>
          <xdr:colOff>133350</xdr:colOff>
          <xdr:row>8</xdr:row>
          <xdr:rowOff>114300</xdr:rowOff>
        </xdr:to>
        <xdr:sp macro="" textlink="">
          <xdr:nvSpPr>
            <xdr:cNvPr id="28709" name="Button 37" hidden="1">
              <a:extLst>
                <a:ext uri="{63B3BB69-23CF-44E3-9099-C40C66FF867C}">
                  <a14:compatExt spid="_x0000_s28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APOYOS E INCENTIVOS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171450</xdr:colOff>
          <xdr:row>8</xdr:row>
          <xdr:rowOff>161925</xdr:rowOff>
        </xdr:from>
        <xdr:to>
          <xdr:col>4</xdr:col>
          <xdr:colOff>133350</xdr:colOff>
          <xdr:row>9</xdr:row>
          <xdr:rowOff>180975</xdr:rowOff>
        </xdr:to>
        <xdr:sp macro="" textlink="">
          <xdr:nvSpPr>
            <xdr:cNvPr id="28710" name="Button 38" hidden="1">
              <a:extLst>
                <a:ext uri="{63B3BB69-23CF-44E3-9099-C40C66FF867C}">
                  <a14:compatExt spid="_x0000_s28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DESERCIÓN</a:t>
              </a:r>
            </a:p>
          </xdr:txBody>
        </xdr:sp>
        <xdr:clientData fPrintsWithSheet="0"/>
      </xdr:twoCellAnchor>
    </mc:Choice>
    <mc:Fallback/>
  </mc:AlternateContent>
</xdr:wsDr>
</file>

<file path=xl/drawings/drawing2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66675</xdr:colOff>
          <xdr:row>7</xdr:row>
          <xdr:rowOff>85725</xdr:rowOff>
        </xdr:from>
        <xdr:to>
          <xdr:col>3</xdr:col>
          <xdr:colOff>914400</xdr:colOff>
          <xdr:row>9</xdr:row>
          <xdr:rowOff>142875</xdr:rowOff>
        </xdr:to>
        <xdr:sp macro="" textlink="">
          <xdr:nvSpPr>
            <xdr:cNvPr id="60417" name="Button 1" hidden="1">
              <a:extLst>
                <a:ext uri="{63B3BB69-23CF-44E3-9099-C40C66FF867C}">
                  <a14:compatExt spid="_x0000_s60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BOTON, APOYOS A ESTUDIANTES Y DESERCIÓN</a:t>
              </a:r>
            </a:p>
          </xdr:txBody>
        </xdr:sp>
        <xdr:clientData fPrintsWithSheet="0"/>
      </xdr:twoCellAnchor>
    </mc:Choice>
    <mc:Fallback/>
  </mc:AlternateContent>
</xdr:wsDr>
</file>

<file path=xl/drawings/drawing30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76200</xdr:colOff>
          <xdr:row>10</xdr:row>
          <xdr:rowOff>66675</xdr:rowOff>
        </xdr:from>
        <xdr:to>
          <xdr:col>3</xdr:col>
          <xdr:colOff>685800</xdr:colOff>
          <xdr:row>12</xdr:row>
          <xdr:rowOff>123825</xdr:rowOff>
        </xdr:to>
        <xdr:sp macro="" textlink="">
          <xdr:nvSpPr>
            <xdr:cNvPr id="61441" name="Button 1" hidden="1">
              <a:extLst>
                <a:ext uri="{63B3BB69-23CF-44E3-9099-C40C66FF867C}">
                  <a14:compatExt spid="_x0000_s61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BOTON, APOYOS A ESTUDIANTES Y DESERCIÓN</a:t>
              </a:r>
            </a:p>
          </xdr:txBody>
        </xdr:sp>
        <xdr:clientData fPrintsWithSheet="0"/>
      </xdr:twoCellAnchor>
    </mc:Choice>
    <mc:Fallback/>
  </mc:AlternateContent>
</xdr:wsDr>
</file>

<file path=xl/drawings/drawing3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19050</xdr:colOff>
      <xdr:row>4</xdr:row>
      <xdr:rowOff>85725</xdr:rowOff>
    </xdr:from>
    <xdr:to>
      <xdr:col>19</xdr:col>
      <xdr:colOff>9525</xdr:colOff>
      <xdr:row>27</xdr:row>
      <xdr:rowOff>38100</xdr:rowOff>
    </xdr:to>
    <xdr:pic>
      <xdr:nvPicPr>
        <xdr:cNvPr id="29719" name="Imagen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58" t="11627" r="66321" b="14326"/>
        <a:stretch>
          <a:fillRect/>
        </a:stretch>
      </xdr:blipFill>
      <xdr:spPr bwMode="auto">
        <a:xfrm>
          <a:off x="6810375" y="962025"/>
          <a:ext cx="6086475" cy="433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57150</xdr:colOff>
          <xdr:row>2</xdr:row>
          <xdr:rowOff>95250</xdr:rowOff>
        </xdr:from>
        <xdr:to>
          <xdr:col>3</xdr:col>
          <xdr:colOff>695325</xdr:colOff>
          <xdr:row>4</xdr:row>
          <xdr:rowOff>57150</xdr:rowOff>
        </xdr:to>
        <xdr:sp macro="" textlink="">
          <xdr:nvSpPr>
            <xdr:cNvPr id="55297" name="Button 1" hidden="1">
              <a:extLst>
                <a:ext uri="{63B3BB69-23CF-44E3-9099-C40C66FF867C}">
                  <a14:compatExt spid="_x0000_s55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BOTON, APOYOS A ESTUDIANTES Y DESERCIÓN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6.xml"/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5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4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7.xml"/><Relationship Id="rId7" Type="http://schemas.openxmlformats.org/officeDocument/2006/relationships/ctrlProp" Target="../ctrlProps/ctrlProp11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Relationship Id="rId6" Type="http://schemas.openxmlformats.org/officeDocument/2006/relationships/ctrlProp" Target="../ctrlProps/ctrlProp10.xml"/><Relationship Id="rId5" Type="http://schemas.openxmlformats.org/officeDocument/2006/relationships/ctrlProp" Target="../ctrlProps/ctrlProp9.xml"/><Relationship Id="rId4" Type="http://schemas.openxmlformats.org/officeDocument/2006/relationships/ctrlProp" Target="../ctrlProps/ctrlProp8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2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3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4.xml"/><Relationship Id="rId2" Type="http://schemas.openxmlformats.org/officeDocument/2006/relationships/vmlDrawing" Target="../drawings/vmlDrawing6.vml"/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5.xml"/><Relationship Id="rId2" Type="http://schemas.openxmlformats.org/officeDocument/2006/relationships/vmlDrawing" Target="../drawings/vmlDrawing7.vml"/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20.xml"/><Relationship Id="rId13" Type="http://schemas.openxmlformats.org/officeDocument/2006/relationships/ctrlProp" Target="../ctrlProps/ctrlProp25.xml"/><Relationship Id="rId18" Type="http://schemas.openxmlformats.org/officeDocument/2006/relationships/ctrlProp" Target="../ctrlProps/ctrlProp30.xml"/><Relationship Id="rId3" Type="http://schemas.openxmlformats.org/officeDocument/2006/relationships/vmlDrawing" Target="../drawings/vmlDrawing8.vml"/><Relationship Id="rId7" Type="http://schemas.openxmlformats.org/officeDocument/2006/relationships/ctrlProp" Target="../ctrlProps/ctrlProp19.xml"/><Relationship Id="rId12" Type="http://schemas.openxmlformats.org/officeDocument/2006/relationships/ctrlProp" Target="../ctrlProps/ctrlProp24.xml"/><Relationship Id="rId17" Type="http://schemas.openxmlformats.org/officeDocument/2006/relationships/ctrlProp" Target="../ctrlProps/ctrlProp29.xml"/><Relationship Id="rId2" Type="http://schemas.openxmlformats.org/officeDocument/2006/relationships/drawing" Target="../drawings/drawing8.xml"/><Relationship Id="rId16" Type="http://schemas.openxmlformats.org/officeDocument/2006/relationships/ctrlProp" Target="../ctrlProps/ctrlProp28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18.xml"/><Relationship Id="rId11" Type="http://schemas.openxmlformats.org/officeDocument/2006/relationships/ctrlProp" Target="../ctrlProps/ctrlProp23.xml"/><Relationship Id="rId5" Type="http://schemas.openxmlformats.org/officeDocument/2006/relationships/ctrlProp" Target="../ctrlProps/ctrlProp17.xml"/><Relationship Id="rId15" Type="http://schemas.openxmlformats.org/officeDocument/2006/relationships/ctrlProp" Target="../ctrlProps/ctrlProp27.xml"/><Relationship Id="rId10" Type="http://schemas.openxmlformats.org/officeDocument/2006/relationships/ctrlProp" Target="../ctrlProps/ctrlProp22.xml"/><Relationship Id="rId4" Type="http://schemas.openxmlformats.org/officeDocument/2006/relationships/ctrlProp" Target="../ctrlProps/ctrlProp16.xml"/><Relationship Id="rId9" Type="http://schemas.openxmlformats.org/officeDocument/2006/relationships/ctrlProp" Target="../ctrlProps/ctrlProp21.xml"/><Relationship Id="rId14" Type="http://schemas.openxmlformats.org/officeDocument/2006/relationships/ctrlProp" Target="../ctrlProps/ctrlProp26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4.bin"/><Relationship Id="rId4" Type="http://schemas.openxmlformats.org/officeDocument/2006/relationships/ctrlProp" Target="../ctrlProps/ctrlProp31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2.xml"/><Relationship Id="rId2" Type="http://schemas.openxmlformats.org/officeDocument/2006/relationships/vmlDrawing" Target="../drawings/vmlDrawing10.vml"/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1.v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5.bin"/><Relationship Id="rId4" Type="http://schemas.openxmlformats.org/officeDocument/2006/relationships/ctrlProp" Target="../ctrlProps/ctrlProp33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4.xml"/><Relationship Id="rId2" Type="http://schemas.openxmlformats.org/officeDocument/2006/relationships/vmlDrawing" Target="../drawings/vmlDrawing12.vml"/><Relationship Id="rId1" Type="http://schemas.openxmlformats.org/officeDocument/2006/relationships/drawing" Target="../drawings/drawing12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5.xml"/><Relationship Id="rId2" Type="http://schemas.openxmlformats.org/officeDocument/2006/relationships/vmlDrawing" Target="../drawings/vmlDrawing13.vml"/><Relationship Id="rId1" Type="http://schemas.openxmlformats.org/officeDocument/2006/relationships/drawing" Target="../drawings/drawing13.xm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6.xml"/><Relationship Id="rId2" Type="http://schemas.openxmlformats.org/officeDocument/2006/relationships/vmlDrawing" Target="../drawings/vmlDrawing14.vml"/><Relationship Id="rId1" Type="http://schemas.openxmlformats.org/officeDocument/2006/relationships/drawing" Target="../drawings/drawing14.xml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7.xml"/><Relationship Id="rId2" Type="http://schemas.openxmlformats.org/officeDocument/2006/relationships/vmlDrawing" Target="../drawings/vmlDrawing15.vml"/><Relationship Id="rId1" Type="http://schemas.openxmlformats.org/officeDocument/2006/relationships/drawing" Target="../drawings/drawing15.xml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8.xml"/><Relationship Id="rId2" Type="http://schemas.openxmlformats.org/officeDocument/2006/relationships/vmlDrawing" Target="../drawings/vmlDrawing16.vml"/><Relationship Id="rId1" Type="http://schemas.openxmlformats.org/officeDocument/2006/relationships/drawing" Target="../drawings/drawing16.xml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9.xml"/><Relationship Id="rId2" Type="http://schemas.openxmlformats.org/officeDocument/2006/relationships/vmlDrawing" Target="../drawings/vmlDrawing17.vml"/><Relationship Id="rId1" Type="http://schemas.openxmlformats.org/officeDocument/2006/relationships/drawing" Target="../drawings/drawing17.xml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40.xml"/><Relationship Id="rId2" Type="http://schemas.openxmlformats.org/officeDocument/2006/relationships/vmlDrawing" Target="../drawings/vmlDrawing18.vml"/><Relationship Id="rId1" Type="http://schemas.openxmlformats.org/officeDocument/2006/relationships/drawing" Target="../drawings/drawing18.xml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41.xml"/><Relationship Id="rId2" Type="http://schemas.openxmlformats.org/officeDocument/2006/relationships/vmlDrawing" Target="../drawings/vmlDrawing19.vml"/><Relationship Id="rId1" Type="http://schemas.openxmlformats.org/officeDocument/2006/relationships/drawing" Target="../drawings/drawing19.xml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42.xml"/><Relationship Id="rId2" Type="http://schemas.openxmlformats.org/officeDocument/2006/relationships/vmlDrawing" Target="../drawings/vmlDrawing20.vml"/><Relationship Id="rId1" Type="http://schemas.openxmlformats.org/officeDocument/2006/relationships/drawing" Target="../drawings/drawing20.xml"/></Relationships>
</file>

<file path=xl/worksheets/_rels/sheet2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43.xml"/><Relationship Id="rId2" Type="http://schemas.openxmlformats.org/officeDocument/2006/relationships/vmlDrawing" Target="../drawings/vmlDrawing21.vml"/><Relationship Id="rId1" Type="http://schemas.openxmlformats.org/officeDocument/2006/relationships/drawing" Target="../drawings/drawing21.xml"/></Relationships>
</file>

<file path=xl/worksheets/_rels/sheet2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2.vml"/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6.bin"/><Relationship Id="rId4" Type="http://schemas.openxmlformats.org/officeDocument/2006/relationships/ctrlProp" Target="../ctrlProps/ctrlProp44.xml"/></Relationships>
</file>

<file path=xl/worksheets/_rels/sheet2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45.xml"/><Relationship Id="rId7" Type="http://schemas.openxmlformats.org/officeDocument/2006/relationships/ctrlProp" Target="../ctrlProps/ctrlProp49.xml"/><Relationship Id="rId2" Type="http://schemas.openxmlformats.org/officeDocument/2006/relationships/vmlDrawing" Target="../drawings/vmlDrawing23.vml"/><Relationship Id="rId1" Type="http://schemas.openxmlformats.org/officeDocument/2006/relationships/drawing" Target="../drawings/drawing23.xml"/><Relationship Id="rId6" Type="http://schemas.openxmlformats.org/officeDocument/2006/relationships/ctrlProp" Target="../ctrlProps/ctrlProp48.xml"/><Relationship Id="rId5" Type="http://schemas.openxmlformats.org/officeDocument/2006/relationships/ctrlProp" Target="../ctrlProps/ctrlProp47.xml"/><Relationship Id="rId4" Type="http://schemas.openxmlformats.org/officeDocument/2006/relationships/ctrlProp" Target="../ctrlProps/ctrlProp46.xml"/></Relationships>
</file>

<file path=xl/worksheets/_rels/sheet2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4.vml"/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7.bin"/><Relationship Id="rId4" Type="http://schemas.openxmlformats.org/officeDocument/2006/relationships/ctrlProp" Target="../ctrlProps/ctrlProp50.xml"/></Relationships>
</file>

<file path=xl/worksheets/_rels/sheet2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5.vml"/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8.bin"/><Relationship Id="rId4" Type="http://schemas.openxmlformats.org/officeDocument/2006/relationships/ctrlProp" Target="../ctrlProps/ctrlProp51.xml"/></Relationships>
</file>

<file path=xl/worksheets/_rels/sheet2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6.vml"/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9.bin"/><Relationship Id="rId4" Type="http://schemas.openxmlformats.org/officeDocument/2006/relationships/ctrlProp" Target="../ctrlProps/ctrlProp52.xml"/></Relationships>
</file>

<file path=xl/worksheets/_rels/sheet27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53.xml"/><Relationship Id="rId2" Type="http://schemas.openxmlformats.org/officeDocument/2006/relationships/vmlDrawing" Target="../drawings/vmlDrawing27.vml"/><Relationship Id="rId1" Type="http://schemas.openxmlformats.org/officeDocument/2006/relationships/drawing" Target="../drawings/drawing27.xml"/></Relationships>
</file>

<file path=xl/worksheets/_rels/sheet28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54.xml"/><Relationship Id="rId2" Type="http://schemas.openxmlformats.org/officeDocument/2006/relationships/vmlDrawing" Target="../drawings/vmlDrawing28.vml"/><Relationship Id="rId1" Type="http://schemas.openxmlformats.org/officeDocument/2006/relationships/drawing" Target="../drawings/drawing28.xml"/><Relationship Id="rId6" Type="http://schemas.openxmlformats.org/officeDocument/2006/relationships/ctrlProp" Target="../ctrlProps/ctrlProp57.xml"/><Relationship Id="rId5" Type="http://schemas.openxmlformats.org/officeDocument/2006/relationships/ctrlProp" Target="../ctrlProps/ctrlProp56.xml"/><Relationship Id="rId4" Type="http://schemas.openxmlformats.org/officeDocument/2006/relationships/ctrlProp" Target="../ctrlProps/ctrlProp55.xml"/></Relationships>
</file>

<file path=xl/worksheets/_rels/sheet29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58.xml"/><Relationship Id="rId2" Type="http://schemas.openxmlformats.org/officeDocument/2006/relationships/vmlDrawing" Target="../drawings/vmlDrawing29.vml"/><Relationship Id="rId1" Type="http://schemas.openxmlformats.org/officeDocument/2006/relationships/drawing" Target="../drawings/drawing29.xml"/></Relationships>
</file>

<file path=xl/worksheets/_rels/sheet30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59.xml"/><Relationship Id="rId2" Type="http://schemas.openxmlformats.org/officeDocument/2006/relationships/vmlDrawing" Target="../drawings/vmlDrawing30.vml"/><Relationship Id="rId1" Type="http://schemas.openxmlformats.org/officeDocument/2006/relationships/drawing" Target="../drawings/drawing30.xml"/></Relationships>
</file>

<file path=xl/worksheets/_rels/sheet3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60.xml"/><Relationship Id="rId2" Type="http://schemas.openxmlformats.org/officeDocument/2006/relationships/vmlDrawing" Target="../drawings/vmlDrawing31.vml"/><Relationship Id="rId1" Type="http://schemas.openxmlformats.org/officeDocument/2006/relationships/drawing" Target="../drawings/drawing3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1">
    <tabColor theme="7" tint="0.39997558519241921"/>
  </sheetPr>
  <dimension ref="A1:Q31"/>
  <sheetViews>
    <sheetView tabSelected="1" workbookViewId="0"/>
  </sheetViews>
  <sheetFormatPr baseColWidth="10" defaultRowHeight="15" x14ac:dyDescent="0.25"/>
  <cols>
    <col min="1" max="1" width="8.7109375" style="120" customWidth="1"/>
    <col min="2" max="2" width="7.28515625" style="120" customWidth="1"/>
    <col min="3" max="4" width="11.42578125" style="120"/>
    <col min="5" max="5" width="11.140625" style="120" customWidth="1"/>
    <col min="6" max="17" width="11.42578125" style="120"/>
    <col min="18" max="18" width="8.7109375" style="120" customWidth="1"/>
    <col min="19" max="16384" width="11.42578125" style="120"/>
  </cols>
  <sheetData>
    <row r="1" spans="1:17" x14ac:dyDescent="0.25">
      <c r="A1" s="121"/>
      <c r="B1" s="121"/>
      <c r="C1" s="121"/>
      <c r="D1" s="121"/>
      <c r="E1" s="121"/>
      <c r="F1" s="121"/>
      <c r="G1" s="121"/>
      <c r="H1" s="121"/>
      <c r="I1" s="121"/>
      <c r="J1" s="121"/>
      <c r="K1" s="121"/>
      <c r="L1" s="121"/>
      <c r="M1" s="121"/>
    </row>
    <row r="2" spans="1:17" ht="23.25" customHeight="1" x14ac:dyDescent="0.25">
      <c r="A2" s="121"/>
      <c r="B2" s="214"/>
      <c r="C2" s="254"/>
      <c r="D2" s="254"/>
      <c r="E2" s="254"/>
      <c r="F2" s="216"/>
      <c r="G2" s="257" t="s">
        <v>618</v>
      </c>
      <c r="H2" s="257"/>
      <c r="I2" s="257"/>
      <c r="J2" s="257"/>
      <c r="K2" s="257"/>
      <c r="L2" s="257"/>
      <c r="M2" s="257"/>
      <c r="N2" s="257"/>
      <c r="O2" s="257"/>
      <c r="P2" s="257"/>
      <c r="Q2" s="257"/>
    </row>
    <row r="3" spans="1:17" ht="15.75" customHeight="1" x14ac:dyDescent="0.25">
      <c r="A3" s="121"/>
      <c r="B3" s="214"/>
      <c r="C3" s="254"/>
      <c r="D3" s="254"/>
      <c r="E3" s="254"/>
      <c r="F3" s="215"/>
      <c r="G3" s="257"/>
      <c r="H3" s="257"/>
      <c r="I3" s="257"/>
      <c r="J3" s="257"/>
      <c r="K3" s="257"/>
      <c r="L3" s="257"/>
      <c r="M3" s="257"/>
      <c r="N3" s="257"/>
      <c r="O3" s="257"/>
      <c r="P3" s="257"/>
      <c r="Q3" s="257"/>
    </row>
    <row r="4" spans="1:17" ht="15" customHeight="1" x14ac:dyDescent="0.25">
      <c r="A4" s="121"/>
      <c r="B4" s="214"/>
      <c r="C4" s="214"/>
      <c r="D4" s="214"/>
      <c r="E4" s="214"/>
      <c r="F4" s="215"/>
      <c r="G4" s="257"/>
      <c r="H4" s="257"/>
      <c r="I4" s="257"/>
      <c r="J4" s="257"/>
      <c r="K4" s="257"/>
      <c r="L4" s="257"/>
      <c r="M4" s="257"/>
      <c r="N4" s="257"/>
      <c r="O4" s="257"/>
      <c r="P4" s="257"/>
      <c r="Q4" s="257"/>
    </row>
    <row r="5" spans="1:17" x14ac:dyDescent="0.25">
      <c r="A5" s="121"/>
      <c r="B5" s="121"/>
      <c r="C5" s="121"/>
      <c r="D5" s="121"/>
      <c r="E5" s="121"/>
      <c r="F5" s="121"/>
      <c r="G5" s="121"/>
      <c r="H5" s="121"/>
      <c r="I5" s="121"/>
      <c r="J5" s="121"/>
      <c r="K5" s="121"/>
      <c r="L5" s="121"/>
      <c r="M5" s="121"/>
    </row>
    <row r="6" spans="1:17" ht="15" customHeight="1" x14ac:dyDescent="0.25">
      <c r="A6" s="121"/>
      <c r="B6" s="121"/>
      <c r="C6" s="121"/>
      <c r="D6" s="121"/>
      <c r="E6" s="121"/>
      <c r="F6" s="121"/>
      <c r="G6" s="201"/>
      <c r="H6" s="201"/>
      <c r="I6" s="121"/>
      <c r="J6" s="121"/>
      <c r="K6" s="121"/>
      <c r="L6" s="121"/>
      <c r="M6" s="121"/>
    </row>
    <row r="7" spans="1:17" ht="15" customHeight="1" x14ac:dyDescent="0.25">
      <c r="A7" s="121"/>
      <c r="B7" s="121"/>
      <c r="C7" s="121"/>
      <c r="D7" s="121"/>
      <c r="E7" s="121"/>
      <c r="F7" s="201"/>
      <c r="G7" s="201"/>
      <c r="H7" s="201"/>
      <c r="I7" s="121"/>
      <c r="J7" s="121"/>
      <c r="K7" s="121"/>
      <c r="L7" s="121"/>
      <c r="M7" s="121"/>
    </row>
    <row r="8" spans="1:17" ht="15" customHeight="1" x14ac:dyDescent="0.25">
      <c r="A8" s="121"/>
      <c r="B8" s="121"/>
      <c r="C8" s="121"/>
      <c r="D8" s="121"/>
      <c r="E8" s="121"/>
      <c r="F8" s="201"/>
      <c r="G8" s="201"/>
      <c r="H8" s="201"/>
      <c r="I8" s="121"/>
      <c r="J8" s="121"/>
      <c r="K8" s="121"/>
      <c r="L8" s="121"/>
      <c r="M8" s="121"/>
    </row>
    <row r="9" spans="1:17" ht="15" customHeight="1" x14ac:dyDescent="0.25">
      <c r="A9" s="121"/>
      <c r="B9" s="121"/>
      <c r="C9" s="121"/>
      <c r="D9" s="121"/>
      <c r="E9" s="121"/>
      <c r="F9" s="201"/>
      <c r="G9" s="201"/>
      <c r="H9" s="201"/>
      <c r="I9" s="121"/>
      <c r="J9" s="121"/>
      <c r="K9" s="121"/>
      <c r="L9" s="121"/>
      <c r="M9" s="121"/>
    </row>
    <row r="10" spans="1:17" x14ac:dyDescent="0.25">
      <c r="A10" s="121"/>
      <c r="B10" s="121"/>
      <c r="C10" s="121"/>
      <c r="D10" s="121"/>
      <c r="E10" s="121"/>
      <c r="F10" s="121"/>
      <c r="G10" s="121"/>
      <c r="H10" s="121"/>
      <c r="I10" s="121"/>
      <c r="J10" s="121"/>
      <c r="K10" s="121"/>
      <c r="L10" s="121"/>
      <c r="M10" s="121"/>
    </row>
    <row r="11" spans="1:17" x14ac:dyDescent="0.25">
      <c r="A11" s="121"/>
      <c r="B11" s="121"/>
      <c r="C11" s="121"/>
      <c r="D11" s="121"/>
      <c r="E11" s="121"/>
      <c r="F11" s="121"/>
      <c r="G11" s="121"/>
      <c r="H11" s="121"/>
      <c r="I11" s="121"/>
      <c r="J11" s="121"/>
      <c r="K11" s="121"/>
      <c r="L11" s="121"/>
      <c r="M11" s="121"/>
    </row>
    <row r="12" spans="1:17" x14ac:dyDescent="0.25">
      <c r="A12" s="121"/>
      <c r="B12" s="121"/>
      <c r="C12" s="121"/>
      <c r="D12" s="121"/>
      <c r="E12" s="121"/>
      <c r="F12" s="121"/>
      <c r="G12" s="121"/>
      <c r="H12" s="121"/>
      <c r="I12" s="121"/>
      <c r="J12" s="121"/>
      <c r="K12" s="121"/>
      <c r="L12" s="121"/>
      <c r="M12" s="121"/>
    </row>
    <row r="13" spans="1:17" x14ac:dyDescent="0.25">
      <c r="A13" s="121"/>
      <c r="B13" s="121"/>
      <c r="C13" s="121"/>
      <c r="D13" s="121"/>
      <c r="E13" s="121"/>
      <c r="F13" s="121"/>
      <c r="G13" s="121"/>
      <c r="H13" s="121"/>
      <c r="I13" s="121"/>
      <c r="J13" s="121"/>
      <c r="K13" s="121"/>
      <c r="L13" s="121"/>
      <c r="M13" s="121"/>
    </row>
    <row r="14" spans="1:17" x14ac:dyDescent="0.25">
      <c r="A14" s="121"/>
      <c r="B14" s="121"/>
      <c r="C14" s="121"/>
      <c r="D14" s="121"/>
      <c r="E14" s="121"/>
      <c r="F14" s="121"/>
      <c r="G14" s="121"/>
      <c r="H14" s="121"/>
      <c r="I14" s="121"/>
      <c r="J14" s="121"/>
      <c r="K14" s="121"/>
      <c r="L14" s="121"/>
      <c r="M14" s="121"/>
    </row>
    <row r="15" spans="1:17" x14ac:dyDescent="0.25">
      <c r="A15" s="121"/>
      <c r="B15" s="121"/>
      <c r="C15" s="121"/>
      <c r="D15" s="121"/>
      <c r="E15" s="121"/>
      <c r="F15" s="121"/>
      <c r="G15" s="121"/>
      <c r="H15" s="121"/>
      <c r="I15" s="121"/>
      <c r="J15" s="121"/>
      <c r="K15" s="121"/>
      <c r="L15" s="121"/>
      <c r="M15" s="121"/>
    </row>
    <row r="16" spans="1:17" x14ac:dyDescent="0.25">
      <c r="A16" s="121"/>
      <c r="B16" s="121"/>
      <c r="C16" s="121"/>
      <c r="D16" s="121"/>
      <c r="E16" s="121"/>
      <c r="F16" s="121"/>
      <c r="G16" s="121"/>
      <c r="H16" s="121"/>
      <c r="I16" s="121"/>
      <c r="J16" s="121"/>
      <c r="K16" s="121"/>
      <c r="L16" s="121"/>
      <c r="M16" s="121"/>
    </row>
    <row r="17" spans="1:17" x14ac:dyDescent="0.25">
      <c r="A17" s="121"/>
      <c r="B17" s="121"/>
      <c r="C17" s="121"/>
      <c r="D17" s="121"/>
      <c r="E17" s="121"/>
      <c r="F17" s="121"/>
      <c r="G17" s="121"/>
      <c r="H17" s="121"/>
      <c r="I17" s="121"/>
      <c r="J17" s="121"/>
      <c r="K17" s="121"/>
      <c r="L17" s="121"/>
      <c r="M17" s="121"/>
    </row>
    <row r="18" spans="1:17" x14ac:dyDescent="0.25">
      <c r="A18" s="121"/>
      <c r="B18" s="121"/>
      <c r="C18" s="121"/>
      <c r="D18" s="121"/>
      <c r="E18" s="121"/>
      <c r="F18" s="121"/>
      <c r="G18" s="121"/>
      <c r="H18" s="121"/>
      <c r="I18" s="121"/>
      <c r="J18" s="121"/>
      <c r="K18" s="121"/>
      <c r="L18" s="121"/>
      <c r="M18" s="121"/>
    </row>
    <row r="19" spans="1:17" x14ac:dyDescent="0.25">
      <c r="A19" s="121"/>
      <c r="B19" s="121"/>
      <c r="C19" s="121"/>
      <c r="D19" s="121"/>
      <c r="E19" s="121"/>
      <c r="F19" s="121"/>
      <c r="G19" s="121"/>
      <c r="H19" s="121"/>
      <c r="I19" s="121"/>
      <c r="J19" s="121"/>
      <c r="K19" s="121"/>
      <c r="L19" s="121"/>
      <c r="M19" s="121"/>
    </row>
    <row r="20" spans="1:17" x14ac:dyDescent="0.25">
      <c r="A20" s="121"/>
      <c r="B20" s="121"/>
      <c r="C20" s="121"/>
      <c r="D20" s="121"/>
      <c r="E20" s="121"/>
      <c r="F20" s="121"/>
      <c r="G20" s="121"/>
      <c r="H20" s="121"/>
      <c r="I20" s="121"/>
      <c r="J20" s="121"/>
      <c r="K20" s="121"/>
      <c r="L20" s="121"/>
      <c r="M20" s="121"/>
    </row>
    <row r="21" spans="1:17" x14ac:dyDescent="0.25">
      <c r="A21" s="121"/>
      <c r="B21" s="121"/>
      <c r="C21" s="121"/>
      <c r="D21" s="121"/>
      <c r="E21" s="121"/>
      <c r="F21" s="121"/>
      <c r="G21" s="121"/>
      <c r="H21" s="121"/>
      <c r="I21" s="121"/>
      <c r="J21" s="121"/>
      <c r="K21" s="121"/>
      <c r="L21" s="121"/>
      <c r="M21" s="121"/>
    </row>
    <row r="22" spans="1:17" x14ac:dyDescent="0.25">
      <c r="A22" s="121"/>
      <c r="B22" s="121"/>
      <c r="C22" s="121"/>
      <c r="D22" s="121"/>
      <c r="E22" s="121"/>
      <c r="F22" s="121"/>
      <c r="G22" s="121"/>
      <c r="H22" s="121"/>
      <c r="I22" s="121"/>
      <c r="J22" s="121"/>
      <c r="K22" s="121"/>
      <c r="L22" s="121"/>
      <c r="M22" s="121"/>
    </row>
    <row r="23" spans="1:17" ht="15" customHeight="1" x14ac:dyDescent="0.25">
      <c r="A23" s="121"/>
      <c r="B23" s="121"/>
      <c r="C23" s="121"/>
      <c r="D23" s="121"/>
      <c r="E23" s="121"/>
      <c r="F23" s="121"/>
      <c r="G23" s="121"/>
      <c r="H23" s="256"/>
      <c r="I23" s="256"/>
      <c r="J23" s="256"/>
      <c r="K23" s="202"/>
      <c r="L23" s="121"/>
      <c r="M23" s="121"/>
    </row>
    <row r="24" spans="1:17" x14ac:dyDescent="0.25">
      <c r="A24" s="121"/>
      <c r="B24" s="121"/>
      <c r="C24" s="121"/>
      <c r="D24" s="121"/>
      <c r="E24" s="121"/>
      <c r="F24" s="121"/>
      <c r="G24" s="203"/>
      <c r="H24" s="256"/>
      <c r="I24" s="256"/>
      <c r="J24" s="256"/>
      <c r="K24" s="202"/>
      <c r="L24" s="121"/>
      <c r="M24" s="121"/>
    </row>
    <row r="25" spans="1:17" x14ac:dyDescent="0.25">
      <c r="A25" s="121"/>
      <c r="B25" s="121"/>
      <c r="C25" s="121"/>
      <c r="D25" s="121"/>
      <c r="E25" s="121"/>
      <c r="F25" s="121"/>
      <c r="G25" s="203"/>
      <c r="H25" s="256"/>
      <c r="I25" s="256"/>
      <c r="J25" s="256"/>
      <c r="K25" s="202"/>
      <c r="L25" s="121"/>
      <c r="M25" s="121"/>
    </row>
    <row r="26" spans="1:17" x14ac:dyDescent="0.25">
      <c r="A26" s="121"/>
      <c r="B26" s="121"/>
      <c r="C26" s="121"/>
      <c r="D26" s="121"/>
      <c r="E26" s="121"/>
      <c r="F26" s="121"/>
      <c r="G26" s="121"/>
      <c r="H26" s="256"/>
      <c r="I26" s="256"/>
      <c r="J26" s="256"/>
      <c r="K26" s="121"/>
      <c r="L26" s="121"/>
      <c r="M26" s="121"/>
    </row>
    <row r="27" spans="1:17" ht="30" customHeight="1" x14ac:dyDescent="0.25">
      <c r="A27" s="121"/>
      <c r="B27" s="121"/>
      <c r="C27" s="121"/>
      <c r="D27" s="121"/>
      <c r="F27" s="216"/>
      <c r="G27" s="216"/>
      <c r="H27" s="217"/>
      <c r="I27" s="217"/>
      <c r="J27" s="217"/>
      <c r="K27" s="217"/>
      <c r="L27" s="217"/>
      <c r="M27" s="217"/>
      <c r="N27" s="216"/>
      <c r="O27" s="216"/>
      <c r="P27" s="216"/>
      <c r="Q27" s="216"/>
    </row>
    <row r="28" spans="1:17" ht="15" customHeight="1" x14ac:dyDescent="0.25">
      <c r="A28" s="121"/>
      <c r="B28" s="121"/>
      <c r="C28" s="121"/>
      <c r="D28" s="121"/>
      <c r="F28" s="216"/>
      <c r="G28" s="255" t="s">
        <v>626</v>
      </c>
      <c r="H28" s="255"/>
      <c r="I28" s="255"/>
      <c r="J28" s="255"/>
      <c r="K28" s="255"/>
      <c r="L28" s="255"/>
      <c r="M28" s="255"/>
      <c r="N28" s="255"/>
      <c r="O28" s="255"/>
      <c r="P28" s="255"/>
      <c r="Q28" s="255"/>
    </row>
    <row r="29" spans="1:17" x14ac:dyDescent="0.25">
      <c r="F29" s="216"/>
      <c r="G29" s="255"/>
      <c r="H29" s="255"/>
      <c r="I29" s="255"/>
      <c r="J29" s="255"/>
      <c r="K29" s="255"/>
      <c r="L29" s="255"/>
      <c r="M29" s="255"/>
      <c r="N29" s="255"/>
      <c r="O29" s="255"/>
      <c r="P29" s="255"/>
      <c r="Q29" s="255"/>
    </row>
    <row r="30" spans="1:17" x14ac:dyDescent="0.25">
      <c r="B30" s="216"/>
      <c r="C30" s="216"/>
      <c r="D30" s="216"/>
      <c r="E30" s="216"/>
      <c r="F30" s="216"/>
      <c r="G30" s="255"/>
      <c r="H30" s="255"/>
      <c r="I30" s="255"/>
      <c r="J30" s="255"/>
      <c r="K30" s="255"/>
      <c r="L30" s="255"/>
      <c r="M30" s="255"/>
      <c r="N30" s="255"/>
      <c r="O30" s="255"/>
      <c r="P30" s="255"/>
      <c r="Q30" s="255"/>
    </row>
    <row r="31" spans="1:17" x14ac:dyDescent="0.25">
      <c r="B31" s="216"/>
      <c r="C31" s="216"/>
      <c r="D31" s="216"/>
      <c r="E31" s="216"/>
      <c r="F31" s="216"/>
      <c r="G31" s="216"/>
      <c r="H31" s="216"/>
      <c r="I31" s="216"/>
      <c r="J31" s="216"/>
      <c r="K31" s="216"/>
      <c r="L31" s="216"/>
      <c r="M31" s="216"/>
      <c r="N31" s="216"/>
      <c r="O31" s="216"/>
      <c r="P31" s="216"/>
      <c r="Q31" s="216"/>
    </row>
  </sheetData>
  <sheetProtection password="E9C4" sheet="1" objects="1" scenarios="1"/>
  <mergeCells count="4">
    <mergeCell ref="C2:E3"/>
    <mergeCell ref="G28:Q30"/>
    <mergeCell ref="H23:J26"/>
    <mergeCell ref="G2:Q4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ENUPRINCIPAL6">
                <anchor moveWithCells="1" sizeWithCells="1">
                  <from>
                    <xdr:col>2</xdr:col>
                    <xdr:colOff>57150</xdr:colOff>
                    <xdr:row>1</xdr:row>
                    <xdr:rowOff>85725</xdr:rowOff>
                  </from>
                  <to>
                    <xdr:col>4</xdr:col>
                    <xdr:colOff>695325</xdr:colOff>
                    <xdr:row>2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2">
    <tabColor rgb="FF00B050"/>
  </sheetPr>
  <dimension ref="A1:IH31"/>
  <sheetViews>
    <sheetView workbookViewId="0">
      <selection activeCell="E30" sqref="E30"/>
    </sheetView>
  </sheetViews>
  <sheetFormatPr baseColWidth="10" defaultRowHeight="15" x14ac:dyDescent="0.25"/>
  <cols>
    <col min="1" max="1" width="7.140625" style="139" customWidth="1"/>
    <col min="2" max="2" width="11.42578125" style="139" customWidth="1"/>
    <col min="3" max="3" width="3" style="139" customWidth="1"/>
    <col min="4" max="6" width="11.42578125" style="139"/>
    <col min="7" max="7" width="3" style="139" customWidth="1"/>
    <col min="8" max="8" width="11.42578125" style="139"/>
    <col min="9" max="9" width="8.5703125" style="139" customWidth="1"/>
    <col min="10" max="16384" width="11.42578125" style="139"/>
  </cols>
  <sheetData>
    <row r="1" spans="1:242" ht="19.5" customHeight="1" thickBot="1" x14ac:dyDescent="0.3"/>
    <row r="2" spans="1:242" ht="36.75" customHeight="1" thickBot="1" x14ac:dyDescent="0.3">
      <c r="A2" s="258" t="s">
        <v>649</v>
      </c>
      <c r="B2" s="259"/>
      <c r="C2" s="259"/>
      <c r="D2" s="259"/>
      <c r="E2" s="259"/>
      <c r="F2" s="259"/>
      <c r="G2" s="259"/>
      <c r="H2" s="259"/>
      <c r="I2" s="260"/>
    </row>
    <row r="3" spans="1:242" ht="17.25" customHeight="1" thickBot="1" x14ac:dyDescent="0.3">
      <c r="A3" s="143"/>
      <c r="B3" s="205"/>
      <c r="C3" s="206"/>
      <c r="D3" s="206"/>
      <c r="E3" s="206"/>
      <c r="F3" s="206"/>
      <c r="G3" s="206"/>
      <c r="H3" s="207"/>
      <c r="I3" s="145"/>
    </row>
    <row r="4" spans="1:242" x14ac:dyDescent="0.25">
      <c r="A4" s="144"/>
      <c r="B4" s="208"/>
      <c r="C4" s="147"/>
      <c r="D4" s="148"/>
      <c r="E4" s="148"/>
      <c r="F4" s="148"/>
      <c r="G4" s="149"/>
      <c r="H4" s="209"/>
      <c r="I4" s="146"/>
    </row>
    <row r="5" spans="1:242" x14ac:dyDescent="0.25">
      <c r="A5" s="144"/>
      <c r="B5" s="208"/>
      <c r="C5" s="150"/>
      <c r="D5" s="151"/>
      <c r="E5" s="151"/>
      <c r="F5" s="151"/>
      <c r="G5" s="152"/>
      <c r="H5" s="209"/>
      <c r="I5" s="146"/>
    </row>
    <row r="6" spans="1:242" x14ac:dyDescent="0.25">
      <c r="A6" s="144"/>
      <c r="B6" s="208"/>
      <c r="C6" s="150"/>
      <c r="D6" s="151"/>
      <c r="E6" s="151"/>
      <c r="F6" s="151"/>
      <c r="G6" s="152"/>
      <c r="H6" s="209"/>
      <c r="I6" s="146"/>
    </row>
    <row r="7" spans="1:242" x14ac:dyDescent="0.25">
      <c r="A7" s="144"/>
      <c r="B7" s="208"/>
      <c r="C7" s="150"/>
      <c r="D7" s="151"/>
      <c r="E7" s="151"/>
      <c r="F7" s="151"/>
      <c r="G7" s="152"/>
      <c r="H7" s="209"/>
      <c r="I7" s="146"/>
    </row>
    <row r="8" spans="1:242" x14ac:dyDescent="0.25">
      <c r="A8" s="144"/>
      <c r="B8" s="208"/>
      <c r="C8" s="150"/>
      <c r="D8" s="151"/>
      <c r="E8" s="151"/>
      <c r="F8" s="151"/>
      <c r="G8" s="152"/>
      <c r="H8" s="209"/>
      <c r="I8" s="146"/>
    </row>
    <row r="9" spans="1:242" x14ac:dyDescent="0.25">
      <c r="A9" s="144"/>
      <c r="B9" s="208"/>
      <c r="C9" s="150"/>
      <c r="D9" s="151"/>
      <c r="E9" s="151"/>
      <c r="F9" s="151"/>
      <c r="G9" s="152"/>
      <c r="H9" s="209"/>
      <c r="I9" s="146"/>
    </row>
    <row r="10" spans="1:242" x14ac:dyDescent="0.25">
      <c r="A10" s="144"/>
      <c r="B10" s="208"/>
      <c r="C10" s="150"/>
      <c r="D10" s="151"/>
      <c r="E10" s="151"/>
      <c r="F10" s="151"/>
      <c r="G10" s="152"/>
      <c r="H10" s="209"/>
      <c r="I10" s="146"/>
    </row>
    <row r="11" spans="1:242" x14ac:dyDescent="0.25">
      <c r="A11" s="144"/>
      <c r="B11" s="208"/>
      <c r="C11" s="150"/>
      <c r="D11" s="151"/>
      <c r="E11" s="151"/>
      <c r="F11" s="151"/>
      <c r="G11" s="152"/>
      <c r="H11" s="209"/>
      <c r="I11" s="146"/>
    </row>
    <row r="12" spans="1:242" x14ac:dyDescent="0.25">
      <c r="A12" s="144"/>
      <c r="B12" s="208"/>
      <c r="C12" s="150"/>
      <c r="D12" s="151"/>
      <c r="E12" s="151"/>
      <c r="F12" s="151"/>
      <c r="G12" s="152"/>
      <c r="H12" s="209"/>
      <c r="I12" s="146"/>
    </row>
    <row r="13" spans="1:242" x14ac:dyDescent="0.25">
      <c r="A13" s="144"/>
      <c r="B13" s="208"/>
      <c r="C13" s="150"/>
      <c r="D13" s="151"/>
      <c r="E13" s="151"/>
      <c r="F13" s="151"/>
      <c r="G13" s="152"/>
      <c r="H13" s="209"/>
      <c r="I13" s="146"/>
      <c r="IH13" s="204"/>
    </row>
    <row r="14" spans="1:242" x14ac:dyDescent="0.25">
      <c r="A14" s="144"/>
      <c r="B14" s="208"/>
      <c r="C14" s="150"/>
      <c r="D14" s="151"/>
      <c r="E14" s="151"/>
      <c r="F14" s="151"/>
      <c r="G14" s="152"/>
      <c r="H14" s="209"/>
      <c r="I14" s="146"/>
      <c r="IG14" s="204"/>
    </row>
    <row r="15" spans="1:242" x14ac:dyDescent="0.25">
      <c r="A15" s="144"/>
      <c r="B15" s="208"/>
      <c r="C15" s="150"/>
      <c r="D15" s="151"/>
      <c r="E15" s="151"/>
      <c r="F15" s="151"/>
      <c r="G15" s="152"/>
      <c r="H15" s="209"/>
      <c r="I15" s="146"/>
    </row>
    <row r="16" spans="1:242" x14ac:dyDescent="0.25">
      <c r="A16" s="144"/>
      <c r="B16" s="208"/>
      <c r="C16" s="150"/>
      <c r="D16" s="151"/>
      <c r="E16" s="151"/>
      <c r="F16" s="151"/>
      <c r="G16" s="152"/>
      <c r="H16" s="209"/>
      <c r="I16" s="146"/>
    </row>
    <row r="17" spans="1:10" x14ac:dyDescent="0.25">
      <c r="A17" s="144"/>
      <c r="B17" s="208"/>
      <c r="C17" s="150"/>
      <c r="D17" s="151"/>
      <c r="E17" s="151"/>
      <c r="F17" s="151"/>
      <c r="G17" s="152"/>
      <c r="H17" s="209"/>
      <c r="I17" s="146"/>
    </row>
    <row r="18" spans="1:10" x14ac:dyDescent="0.25">
      <c r="A18" s="144"/>
      <c r="B18" s="208"/>
      <c r="C18" s="150"/>
      <c r="D18" s="151"/>
      <c r="E18" s="151"/>
      <c r="F18" s="151"/>
      <c r="G18" s="152"/>
      <c r="H18" s="209"/>
      <c r="I18" s="146"/>
    </row>
    <row r="19" spans="1:10" x14ac:dyDescent="0.25">
      <c r="A19" s="144"/>
      <c r="B19" s="208"/>
      <c r="C19" s="150"/>
      <c r="D19" s="151"/>
      <c r="E19" s="151"/>
      <c r="F19" s="151"/>
      <c r="G19" s="152"/>
      <c r="H19" s="209"/>
      <c r="I19" s="146"/>
    </row>
    <row r="20" spans="1:10" ht="15.75" thickBot="1" x14ac:dyDescent="0.3">
      <c r="A20" s="144"/>
      <c r="B20" s="208"/>
      <c r="C20" s="153"/>
      <c r="D20" s="154"/>
      <c r="E20" s="154"/>
      <c r="F20" s="154"/>
      <c r="G20" s="155"/>
      <c r="H20" s="209"/>
      <c r="I20" s="146"/>
    </row>
    <row r="21" spans="1:10" x14ac:dyDescent="0.25">
      <c r="A21" s="144"/>
      <c r="B21" s="208"/>
      <c r="C21" s="142"/>
      <c r="D21" s="142"/>
      <c r="E21" s="142"/>
      <c r="F21" s="142"/>
      <c r="G21" s="142"/>
      <c r="H21" s="209"/>
      <c r="I21" s="146"/>
    </row>
    <row r="22" spans="1:10" ht="15.75" thickBot="1" x14ac:dyDescent="0.3">
      <c r="A22" s="144"/>
      <c r="B22" s="210"/>
      <c r="C22" s="211"/>
      <c r="D22" s="211"/>
      <c r="E22" s="211"/>
      <c r="F22" s="211"/>
      <c r="G22" s="211"/>
      <c r="H22" s="212"/>
      <c r="I22" s="146"/>
    </row>
    <row r="23" spans="1:10" ht="15.75" thickBot="1" x14ac:dyDescent="0.3">
      <c r="A23" s="144"/>
      <c r="I23" s="146"/>
    </row>
    <row r="24" spans="1:10" ht="15.75" thickBot="1" x14ac:dyDescent="0.3">
      <c r="A24" s="144"/>
      <c r="B24" s="261"/>
      <c r="C24" s="262"/>
      <c r="D24" s="262"/>
      <c r="E24" s="262"/>
      <c r="F24" s="262"/>
      <c r="G24" s="262"/>
      <c r="H24" s="263"/>
      <c r="I24" s="146"/>
    </row>
    <row r="25" spans="1:10" ht="15.75" thickBot="1" x14ac:dyDescent="0.3">
      <c r="A25" s="144"/>
      <c r="I25" s="146"/>
    </row>
    <row r="26" spans="1:10" ht="15.75" thickBot="1" x14ac:dyDescent="0.3">
      <c r="A26" s="144"/>
      <c r="C26" s="264"/>
      <c r="D26" s="265"/>
      <c r="E26" s="265"/>
      <c r="F26" s="265"/>
      <c r="G26" s="266"/>
      <c r="I26" s="146"/>
    </row>
    <row r="27" spans="1:10" ht="15.75" thickBot="1" x14ac:dyDescent="0.3">
      <c r="A27" s="144"/>
      <c r="I27" s="146"/>
    </row>
    <row r="28" spans="1:10" ht="15.75" thickBot="1" x14ac:dyDescent="0.3">
      <c r="A28" s="144"/>
      <c r="D28" s="267"/>
      <c r="E28" s="268"/>
      <c r="F28" s="269"/>
      <c r="I28" s="146"/>
    </row>
    <row r="29" spans="1:10" ht="15.75" thickBot="1" x14ac:dyDescent="0.3">
      <c r="A29" s="144"/>
      <c r="I29" s="146"/>
    </row>
    <row r="30" spans="1:10" ht="15.75" thickBot="1" x14ac:dyDescent="0.3">
      <c r="A30" s="204"/>
      <c r="B30" s="204"/>
      <c r="C30" s="204"/>
      <c r="D30" s="204"/>
      <c r="E30" s="213"/>
      <c r="F30" s="204"/>
      <c r="G30" s="204"/>
      <c r="H30" s="204"/>
      <c r="I30" s="204"/>
      <c r="J30" s="204"/>
    </row>
    <row r="31" spans="1:10" x14ac:dyDescent="0.25">
      <c r="A31" s="204"/>
      <c r="B31" s="204"/>
      <c r="C31" s="204"/>
      <c r="D31" s="204"/>
      <c r="E31" s="204"/>
      <c r="F31" s="204"/>
      <c r="G31" s="204"/>
      <c r="H31" s="204"/>
      <c r="I31" s="204"/>
      <c r="J31" s="204"/>
    </row>
  </sheetData>
  <sheetProtection password="E9C4" sheet="1" objects="1" scenarios="1"/>
  <mergeCells count="4">
    <mergeCell ref="A2:I2"/>
    <mergeCell ref="B24:H24"/>
    <mergeCell ref="C26:G26"/>
    <mergeCell ref="D28:F28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2" r:id="rId4" name="Button 2">
              <controlPr defaultSize="0" autoFill="0" autoPict="0" macro="[0]!DINSTITUCIONALES">
                <anchor moveWithCells="1" sizeWithCells="1">
                  <from>
                    <xdr:col>3</xdr:col>
                    <xdr:colOff>0</xdr:colOff>
                    <xdr:row>5</xdr:row>
                    <xdr:rowOff>171450</xdr:rowOff>
                  </from>
                  <to>
                    <xdr:col>5</xdr:col>
                    <xdr:colOff>742950</xdr:colOff>
                    <xdr:row>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3" r:id="rId5" name="Button 3">
              <controlPr defaultSize="0" autoFill="0" autoPict="0" macro="[0]!DACADEMICOS">
                <anchor moveWithCells="1" sizeWithCells="1">
                  <from>
                    <xdr:col>3</xdr:col>
                    <xdr:colOff>0</xdr:colOff>
                    <xdr:row>9</xdr:row>
                    <xdr:rowOff>57150</xdr:rowOff>
                  </from>
                  <to>
                    <xdr:col>5</xdr:col>
                    <xdr:colOff>742950</xdr:colOff>
                    <xdr:row>11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4" r:id="rId6" name="Button 4">
              <controlPr defaultSize="0" autoFill="0" autoPict="0" macro="[0]!DDOCENTES">
                <anchor moveWithCells="1" sizeWithCells="1">
                  <from>
                    <xdr:col>3</xdr:col>
                    <xdr:colOff>0</xdr:colOff>
                    <xdr:row>12</xdr:row>
                    <xdr:rowOff>180975</xdr:rowOff>
                  </from>
                  <to>
                    <xdr:col>5</xdr:col>
                    <xdr:colOff>742950</xdr:colOff>
                    <xdr:row>15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5" r:id="rId7" name="Button 5">
              <controlPr defaultSize="0" autoFill="0" autoPict="0" macro="[0]!PACOMPAÑAMIENTOSDESERCION">
                <anchor moveWithCells="1" sizeWithCells="1">
                  <from>
                    <xdr:col>3</xdr:col>
                    <xdr:colOff>0</xdr:colOff>
                    <xdr:row>16</xdr:row>
                    <xdr:rowOff>104775</xdr:rowOff>
                  </from>
                  <to>
                    <xdr:col>5</xdr:col>
                    <xdr:colOff>742950</xdr:colOff>
                    <xdr:row>18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6" r:id="rId8" name="Button 6">
              <controlPr defaultSize="0" autoFill="0" autoPict="0" macro="[0]!PORTADA">
                <anchor moveWithCells="1" sizeWithCells="1">
                  <from>
                    <xdr:col>3</xdr:col>
                    <xdr:colOff>514350</xdr:colOff>
                    <xdr:row>3</xdr:row>
                    <xdr:rowOff>180975</xdr:rowOff>
                  </from>
                  <to>
                    <xdr:col>5</xdr:col>
                    <xdr:colOff>247650</xdr:colOff>
                    <xdr:row>5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3">
    <tabColor rgb="FF00B0F0"/>
  </sheetPr>
  <dimension ref="A1:N30"/>
  <sheetViews>
    <sheetView showGridLines="0" workbookViewId="0"/>
  </sheetViews>
  <sheetFormatPr baseColWidth="10" defaultRowHeight="15" x14ac:dyDescent="0.25"/>
  <cols>
    <col min="1" max="1" width="3.85546875" style="216" customWidth="1"/>
    <col min="2" max="2" width="4.28515625" style="216" customWidth="1"/>
    <col min="3" max="4" width="11.42578125" style="216"/>
    <col min="5" max="5" width="4.28515625" style="216" customWidth="1"/>
    <col min="6" max="6" width="3.28515625" style="216" customWidth="1"/>
    <col min="7" max="7" width="10.7109375" style="216" customWidth="1"/>
    <col min="8" max="12" width="11.42578125" style="216"/>
    <col min="13" max="13" width="10.7109375" style="216" customWidth="1"/>
    <col min="14" max="14" width="77.5703125" style="216" customWidth="1"/>
    <col min="15" max="16384" width="11.42578125" style="216"/>
  </cols>
  <sheetData>
    <row r="1" spans="1:14" ht="18.75" thickBot="1" x14ac:dyDescent="0.3">
      <c r="A1" s="217"/>
      <c r="B1" s="217"/>
      <c r="C1" s="217"/>
      <c r="D1" s="217"/>
      <c r="E1" s="217"/>
      <c r="F1" s="217"/>
      <c r="G1" s="1"/>
      <c r="H1" s="1"/>
      <c r="I1" s="1"/>
      <c r="J1" s="1"/>
      <c r="K1" s="1"/>
      <c r="L1" s="1"/>
      <c r="M1" s="1"/>
      <c r="N1" s="100" t="s">
        <v>14</v>
      </c>
    </row>
    <row r="2" spans="1:14" ht="15" customHeight="1" x14ac:dyDescent="0.25">
      <c r="A2" s="217"/>
      <c r="F2" s="217"/>
      <c r="G2" s="1"/>
      <c r="H2" s="1"/>
      <c r="I2" s="1"/>
      <c r="J2" s="1"/>
      <c r="K2" s="1"/>
      <c r="L2" s="1"/>
      <c r="M2" s="1"/>
      <c r="N2" s="101"/>
    </row>
    <row r="3" spans="1:14" x14ac:dyDescent="0.25">
      <c r="A3" s="217"/>
      <c r="F3" s="217"/>
      <c r="G3" s="1"/>
      <c r="H3" s="1"/>
      <c r="I3" s="1"/>
      <c r="J3" s="1"/>
      <c r="K3" s="1"/>
      <c r="L3" s="1"/>
      <c r="M3" s="1"/>
      <c r="N3" s="102" t="s">
        <v>13</v>
      </c>
    </row>
    <row r="4" spans="1:14" x14ac:dyDescent="0.25">
      <c r="A4" s="217"/>
      <c r="F4" s="217"/>
      <c r="G4" s="1"/>
      <c r="H4" s="1"/>
      <c r="I4" s="1"/>
      <c r="J4" s="1"/>
      <c r="K4" s="1"/>
      <c r="L4" s="1"/>
      <c r="M4" s="1"/>
      <c r="N4" s="102" t="s">
        <v>0</v>
      </c>
    </row>
    <row r="5" spans="1:14" x14ac:dyDescent="0.25">
      <c r="A5" s="217"/>
      <c r="F5" s="217"/>
      <c r="G5" s="1"/>
      <c r="H5" s="1"/>
      <c r="I5" s="1"/>
      <c r="J5" s="1"/>
      <c r="K5" s="1"/>
      <c r="L5" s="1"/>
      <c r="M5" s="1"/>
      <c r="N5" s="102"/>
    </row>
    <row r="6" spans="1:14" x14ac:dyDescent="0.25">
      <c r="A6" s="217"/>
      <c r="F6" s="217"/>
      <c r="G6" s="1"/>
      <c r="H6" s="1"/>
      <c r="I6" s="1"/>
      <c r="J6" s="1"/>
      <c r="K6" s="1"/>
      <c r="L6" s="1"/>
      <c r="M6" s="1"/>
      <c r="N6" s="102" t="s">
        <v>1</v>
      </c>
    </row>
    <row r="7" spans="1:14" x14ac:dyDescent="0.25">
      <c r="A7" s="217"/>
      <c r="F7" s="217"/>
      <c r="G7" s="1"/>
      <c r="H7" s="1"/>
      <c r="I7" s="1"/>
      <c r="J7" s="1"/>
      <c r="K7" s="1"/>
      <c r="L7" s="1"/>
      <c r="M7" s="1"/>
      <c r="N7" s="102" t="s">
        <v>2</v>
      </c>
    </row>
    <row r="8" spans="1:14" ht="15.75" thickBot="1" x14ac:dyDescent="0.3">
      <c r="A8" s="217"/>
      <c r="F8" s="217"/>
      <c r="G8" s="1"/>
      <c r="H8" s="1"/>
      <c r="I8" s="1"/>
      <c r="J8" s="1"/>
      <c r="K8" s="1"/>
      <c r="L8" s="1"/>
      <c r="M8" s="1"/>
      <c r="N8" s="103"/>
    </row>
    <row r="9" spans="1:14" x14ac:dyDescent="0.25">
      <c r="A9" s="217"/>
      <c r="B9" s="272" t="s">
        <v>620</v>
      </c>
      <c r="C9" s="273"/>
      <c r="D9" s="273"/>
      <c r="E9" s="274"/>
      <c r="F9" s="217"/>
      <c r="G9" s="1"/>
      <c r="H9" s="1"/>
      <c r="I9" s="1"/>
      <c r="J9" s="1"/>
      <c r="K9" s="1"/>
      <c r="L9" s="1"/>
      <c r="M9" s="1"/>
      <c r="N9" s="102" t="s">
        <v>5</v>
      </c>
    </row>
    <row r="10" spans="1:14" ht="15.75" thickBot="1" x14ac:dyDescent="0.3">
      <c r="A10" s="217"/>
      <c r="B10" s="275"/>
      <c r="C10" s="276"/>
      <c r="D10" s="276"/>
      <c r="E10" s="277"/>
      <c r="F10" s="217"/>
      <c r="G10" s="1"/>
      <c r="H10" s="1"/>
      <c r="I10" s="1"/>
      <c r="J10" s="1"/>
      <c r="K10" s="1"/>
      <c r="L10" s="1"/>
      <c r="M10" s="1"/>
      <c r="N10" s="102" t="s">
        <v>3</v>
      </c>
    </row>
    <row r="11" spans="1:14" x14ac:dyDescent="0.25">
      <c r="A11" s="217"/>
      <c r="B11" s="167"/>
      <c r="C11" s="174"/>
      <c r="D11" s="174"/>
      <c r="E11" s="169"/>
      <c r="F11" s="217"/>
      <c r="G11" s="1"/>
      <c r="H11" s="1"/>
      <c r="I11" s="1"/>
      <c r="J11" s="1"/>
      <c r="K11" s="1"/>
      <c r="L11" s="1"/>
      <c r="M11" s="1"/>
      <c r="N11" s="102" t="s">
        <v>4</v>
      </c>
    </row>
    <row r="12" spans="1:14" x14ac:dyDescent="0.25">
      <c r="A12" s="217"/>
      <c r="B12" s="167"/>
      <c r="C12" s="174"/>
      <c r="D12" s="174"/>
      <c r="E12" s="169"/>
      <c r="F12" s="217"/>
      <c r="G12" s="1"/>
      <c r="H12" s="1"/>
      <c r="I12" s="1"/>
      <c r="J12" s="1"/>
      <c r="K12" s="1"/>
      <c r="L12" s="1"/>
      <c r="M12" s="1"/>
      <c r="N12" s="103"/>
    </row>
    <row r="13" spans="1:14" x14ac:dyDescent="0.25">
      <c r="A13" s="217"/>
      <c r="B13" s="167"/>
      <c r="C13" s="174"/>
      <c r="D13" s="174"/>
      <c r="E13" s="169"/>
      <c r="F13" s="217"/>
      <c r="G13" s="1"/>
      <c r="H13" s="1"/>
      <c r="I13" s="1"/>
      <c r="J13" s="1"/>
      <c r="K13" s="1"/>
      <c r="L13" s="1"/>
      <c r="M13" s="1"/>
      <c r="N13" s="102" t="s">
        <v>6</v>
      </c>
    </row>
    <row r="14" spans="1:14" x14ac:dyDescent="0.25">
      <c r="A14" s="217"/>
      <c r="B14" s="167"/>
      <c r="C14" s="174"/>
      <c r="D14" s="174"/>
      <c r="E14" s="169"/>
      <c r="F14" s="217"/>
      <c r="G14" s="1"/>
      <c r="H14" s="1"/>
      <c r="I14" s="1"/>
      <c r="J14" s="1"/>
      <c r="K14" s="1"/>
      <c r="L14" s="1"/>
      <c r="M14" s="1"/>
      <c r="N14" s="102" t="s">
        <v>3</v>
      </c>
    </row>
    <row r="15" spans="1:14" x14ac:dyDescent="0.25">
      <c r="A15" s="217"/>
      <c r="B15" s="167"/>
      <c r="C15" s="174"/>
      <c r="D15" s="174"/>
      <c r="E15" s="169"/>
      <c r="F15" s="217"/>
      <c r="G15" s="1"/>
      <c r="H15" s="1"/>
      <c r="I15" s="1"/>
      <c r="J15" s="1"/>
      <c r="K15" s="1"/>
      <c r="L15" s="1"/>
      <c r="M15" s="1"/>
      <c r="N15" s="103"/>
    </row>
    <row r="16" spans="1:14" x14ac:dyDescent="0.25">
      <c r="B16" s="167"/>
      <c r="C16" s="174"/>
      <c r="D16" s="174"/>
      <c r="E16" s="169"/>
      <c r="G16" s="1"/>
      <c r="H16" s="1"/>
      <c r="I16" s="1"/>
      <c r="J16" s="1"/>
      <c r="K16" s="1"/>
      <c r="L16" s="1"/>
      <c r="M16" s="1"/>
      <c r="N16" s="102" t="s">
        <v>7</v>
      </c>
    </row>
    <row r="17" spans="2:14" x14ac:dyDescent="0.25">
      <c r="B17" s="167"/>
      <c r="C17" s="174"/>
      <c r="D17" s="174"/>
      <c r="E17" s="169"/>
      <c r="G17" s="1"/>
      <c r="H17" s="1"/>
      <c r="I17" s="1"/>
      <c r="J17" s="1"/>
      <c r="K17" s="1"/>
      <c r="L17" s="1"/>
      <c r="M17" s="1"/>
      <c r="N17" s="102" t="s">
        <v>2</v>
      </c>
    </row>
    <row r="18" spans="2:14" x14ac:dyDescent="0.25">
      <c r="B18" s="167"/>
      <c r="C18" s="174"/>
      <c r="D18" s="174"/>
      <c r="E18" s="169"/>
      <c r="G18" s="1"/>
      <c r="H18" s="1"/>
      <c r="I18" s="1"/>
      <c r="J18" s="1"/>
      <c r="K18" s="1"/>
      <c r="L18" s="1"/>
      <c r="M18" s="1"/>
      <c r="N18" s="103"/>
    </row>
    <row r="19" spans="2:14" x14ac:dyDescent="0.25">
      <c r="B19" s="167"/>
      <c r="C19" s="174"/>
      <c r="D19" s="174"/>
      <c r="E19" s="169"/>
      <c r="G19" s="1"/>
      <c r="H19" s="1"/>
      <c r="I19" s="1"/>
      <c r="J19" s="1"/>
      <c r="K19" s="1"/>
      <c r="L19" s="1"/>
      <c r="M19" s="1"/>
      <c r="N19" s="102" t="s">
        <v>8</v>
      </c>
    </row>
    <row r="20" spans="2:14" x14ac:dyDescent="0.25">
      <c r="B20" s="167"/>
      <c r="C20" s="174"/>
      <c r="D20" s="174"/>
      <c r="E20" s="169"/>
      <c r="G20" s="1"/>
      <c r="H20" s="1"/>
      <c r="I20" s="1"/>
      <c r="J20" s="1"/>
      <c r="K20" s="1"/>
      <c r="L20" s="1"/>
      <c r="M20" s="1"/>
      <c r="N20" s="104" t="s">
        <v>2</v>
      </c>
    </row>
    <row r="21" spans="2:14" ht="15.75" thickBot="1" x14ac:dyDescent="0.3">
      <c r="B21" s="170"/>
      <c r="C21" s="171"/>
      <c r="D21" s="171"/>
      <c r="E21" s="172"/>
      <c r="G21" s="1"/>
      <c r="H21" s="1"/>
      <c r="I21" s="1"/>
      <c r="J21" s="1"/>
      <c r="K21" s="1"/>
      <c r="L21" s="1"/>
      <c r="M21" s="1"/>
      <c r="N21" s="103"/>
    </row>
    <row r="22" spans="2:14" x14ac:dyDescent="0.25">
      <c r="G22" s="1"/>
      <c r="H22" s="1"/>
      <c r="I22" s="1"/>
      <c r="J22" s="1"/>
      <c r="K22" s="1"/>
      <c r="L22" s="1"/>
      <c r="M22" s="1"/>
      <c r="N22" s="102" t="s">
        <v>9</v>
      </c>
    </row>
    <row r="23" spans="2:14" x14ac:dyDescent="0.25">
      <c r="G23" s="1"/>
      <c r="H23" s="1"/>
      <c r="I23" s="1"/>
      <c r="J23" s="1"/>
      <c r="K23" s="1"/>
      <c r="L23" s="1"/>
      <c r="M23" s="1"/>
      <c r="N23" s="102" t="s">
        <v>2</v>
      </c>
    </row>
    <row r="24" spans="2:14" x14ac:dyDescent="0.25">
      <c r="G24" s="1"/>
      <c r="H24" s="1"/>
      <c r="I24" s="1"/>
      <c r="J24" s="1"/>
      <c r="K24" s="1"/>
      <c r="L24" s="1"/>
      <c r="M24" s="1"/>
      <c r="N24" s="103"/>
    </row>
    <row r="25" spans="2:14" x14ac:dyDescent="0.25">
      <c r="G25" s="1"/>
      <c r="H25" s="1"/>
      <c r="I25" s="1"/>
      <c r="J25" s="1"/>
      <c r="K25" s="1"/>
      <c r="L25" s="1"/>
      <c r="M25" s="1"/>
      <c r="N25" s="102" t="s">
        <v>10</v>
      </c>
    </row>
    <row r="26" spans="2:14" x14ac:dyDescent="0.25">
      <c r="G26" s="1"/>
      <c r="H26" s="1"/>
      <c r="I26" s="1"/>
      <c r="J26" s="1"/>
      <c r="K26" s="1"/>
      <c r="L26" s="1"/>
      <c r="M26" s="1"/>
      <c r="N26" s="102" t="s">
        <v>11</v>
      </c>
    </row>
    <row r="27" spans="2:14" x14ac:dyDescent="0.25">
      <c r="G27" s="1"/>
      <c r="H27" s="1"/>
      <c r="I27" s="1"/>
      <c r="J27" s="1"/>
      <c r="K27" s="1"/>
      <c r="L27" s="1"/>
      <c r="M27" s="1"/>
      <c r="N27" s="105"/>
    </row>
    <row r="28" spans="2:14" x14ac:dyDescent="0.25">
      <c r="G28" s="1"/>
      <c r="H28" s="1"/>
      <c r="I28" s="1"/>
      <c r="J28" s="1"/>
      <c r="K28" s="1"/>
      <c r="L28" s="1"/>
      <c r="M28" s="1"/>
      <c r="N28" s="102" t="s">
        <v>12</v>
      </c>
    </row>
    <row r="29" spans="2:14" ht="15" customHeight="1" x14ac:dyDescent="0.25">
      <c r="G29" s="1"/>
      <c r="H29" s="1"/>
      <c r="I29" s="1"/>
      <c r="J29" s="1"/>
      <c r="K29" s="1"/>
      <c r="L29" s="1"/>
      <c r="M29" s="1"/>
      <c r="N29" s="270" t="s">
        <v>15</v>
      </c>
    </row>
    <row r="30" spans="2:14" ht="30" customHeight="1" thickBot="1" x14ac:dyDescent="0.3">
      <c r="G30" s="1"/>
      <c r="H30" s="1"/>
      <c r="I30" s="1"/>
      <c r="J30" s="1"/>
      <c r="K30" s="1"/>
      <c r="L30" s="1"/>
      <c r="M30" s="1"/>
      <c r="N30" s="271"/>
    </row>
  </sheetData>
  <sheetProtection password="E9C4" sheet="1" objects="1" scenarios="1"/>
  <mergeCells count="2">
    <mergeCell ref="N29:N30"/>
    <mergeCell ref="B9:E10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210" r:id="rId3" name="Button 162">
              <controlPr defaultSize="0" print="0" autoFill="0" autoPict="0" macro="[0]!MENUPRINCIPAL">
                <anchor moveWithCells="1" sizeWithCells="1">
                  <from>
                    <xdr:col>1</xdr:col>
                    <xdr:colOff>57150</xdr:colOff>
                    <xdr:row>10</xdr:row>
                    <xdr:rowOff>152400</xdr:rowOff>
                  </from>
                  <to>
                    <xdr:col>4</xdr:col>
                    <xdr:colOff>228600</xdr:colOff>
                    <xdr:row>11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11" r:id="rId4" name="Button 163">
              <controlPr defaultSize="0" print="0" autoFill="0" autoPict="0" macro="[0]!MISIONVISIONYOTROS">
                <anchor moveWithCells="1" sizeWithCells="1">
                  <from>
                    <xdr:col>1</xdr:col>
                    <xdr:colOff>57150</xdr:colOff>
                    <xdr:row>12</xdr:row>
                    <xdr:rowOff>161925</xdr:rowOff>
                  </from>
                  <to>
                    <xdr:col>4</xdr:col>
                    <xdr:colOff>228600</xdr:colOff>
                    <xdr:row>13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13" r:id="rId5" name="Button 165">
              <controlPr defaultSize="0" print="0" autoFill="0" autoPict="0" macro="[0]!ESTRUCTURAORGANIZACIONAL">
                <anchor moveWithCells="1" sizeWithCells="1">
                  <from>
                    <xdr:col>1</xdr:col>
                    <xdr:colOff>57150</xdr:colOff>
                    <xdr:row>16</xdr:row>
                    <xdr:rowOff>171450</xdr:rowOff>
                  </from>
                  <to>
                    <xdr:col>4</xdr:col>
                    <xdr:colOff>228600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14" r:id="rId6" name="Button 166">
              <controlPr defaultSize="0" print="0" autoFill="0" autoPict="0" macro="[0]!PROGRAMASACTIVOS">
                <anchor moveWithCells="1" sizeWithCells="1">
                  <from>
                    <xdr:col>1</xdr:col>
                    <xdr:colOff>57150</xdr:colOff>
                    <xdr:row>18</xdr:row>
                    <xdr:rowOff>171450</xdr:rowOff>
                  </from>
                  <to>
                    <xdr:col>4</xdr:col>
                    <xdr:colOff>228600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16" r:id="rId7" name="Button 168">
              <controlPr defaultSize="0" print="0" autoFill="0" autoPict="0" macro="[0]!OBJETIVOSINSTITUCIONALES">
                <anchor moveWithCells="1" sizeWithCells="1">
                  <from>
                    <xdr:col>1</xdr:col>
                    <xdr:colOff>57150</xdr:colOff>
                    <xdr:row>14</xdr:row>
                    <xdr:rowOff>171450</xdr:rowOff>
                  </from>
                  <to>
                    <xdr:col>4</xdr:col>
                    <xdr:colOff>228600</xdr:colOff>
                    <xdr:row>16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4"/>
  <dimension ref="A1:H12"/>
  <sheetViews>
    <sheetView showGridLines="0" workbookViewId="0"/>
  </sheetViews>
  <sheetFormatPr baseColWidth="10" defaultRowHeight="15" x14ac:dyDescent="0.25"/>
  <cols>
    <col min="1" max="1" width="4.28515625" style="125" customWidth="1"/>
    <col min="2" max="2" width="8.5703125" style="2" customWidth="1"/>
    <col min="3" max="4" width="8.85546875" style="2" customWidth="1"/>
    <col min="5" max="5" width="4.28515625" style="125" customWidth="1"/>
    <col min="6" max="6" width="33.42578125" customWidth="1"/>
    <col min="8" max="8" width="99.28515625" customWidth="1"/>
  </cols>
  <sheetData>
    <row r="1" spans="1:8" ht="19.5" x14ac:dyDescent="0.25">
      <c r="A1" s="115"/>
      <c r="B1" s="113"/>
      <c r="C1" s="113"/>
      <c r="D1" s="113"/>
      <c r="E1" s="115"/>
      <c r="F1" s="140" t="s">
        <v>22</v>
      </c>
      <c r="H1" s="137" t="s">
        <v>23</v>
      </c>
    </row>
    <row r="2" spans="1:8" ht="45.75" thickBot="1" x14ac:dyDescent="0.3">
      <c r="A2" s="217"/>
      <c r="B2" s="217"/>
      <c r="C2" s="217"/>
      <c r="D2" s="217"/>
      <c r="E2" s="217"/>
      <c r="F2" s="4" t="s">
        <v>16</v>
      </c>
      <c r="H2" s="3" t="s">
        <v>21</v>
      </c>
    </row>
    <row r="3" spans="1:8" ht="20.25" thickBot="1" x14ac:dyDescent="0.3">
      <c r="A3" s="115"/>
      <c r="B3" s="166"/>
      <c r="C3" s="141" t="s">
        <v>619</v>
      </c>
      <c r="D3" s="168"/>
      <c r="E3" s="115"/>
      <c r="H3" s="137" t="s">
        <v>24</v>
      </c>
    </row>
    <row r="4" spans="1:8" ht="75.75" thickBot="1" x14ac:dyDescent="0.3">
      <c r="A4" s="115"/>
      <c r="B4" s="170"/>
      <c r="C4" s="171"/>
      <c r="D4" s="172"/>
      <c r="E4" s="115"/>
      <c r="F4" s="4" t="s">
        <v>17</v>
      </c>
      <c r="H4" s="5" t="s">
        <v>28</v>
      </c>
    </row>
    <row r="5" spans="1:8" ht="19.5" x14ac:dyDescent="0.25">
      <c r="A5" s="115"/>
      <c r="B5" s="113"/>
      <c r="C5" s="113"/>
      <c r="D5" s="113"/>
      <c r="E5" s="115"/>
      <c r="H5" s="137" t="s">
        <v>25</v>
      </c>
    </row>
    <row r="6" spans="1:8" ht="75" x14ac:dyDescent="0.25">
      <c r="F6" s="6" t="s">
        <v>18</v>
      </c>
      <c r="H6" s="278" t="s">
        <v>27</v>
      </c>
    </row>
    <row r="7" spans="1:8" x14ac:dyDescent="0.25">
      <c r="H7" s="279"/>
    </row>
    <row r="8" spans="1:8" ht="134.25" customHeight="1" x14ac:dyDescent="0.25">
      <c r="F8" s="4" t="s">
        <v>20</v>
      </c>
      <c r="H8" s="279"/>
    </row>
    <row r="10" spans="1:8" ht="19.5" x14ac:dyDescent="0.25">
      <c r="G10" s="7"/>
      <c r="H10" s="137" t="s">
        <v>635</v>
      </c>
    </row>
    <row r="11" spans="1:8" ht="94.5" x14ac:dyDescent="0.25">
      <c r="H11" s="8" t="s">
        <v>26</v>
      </c>
    </row>
    <row r="12" spans="1:8" x14ac:dyDescent="0.25">
      <c r="G12" t="s">
        <v>19</v>
      </c>
    </row>
  </sheetData>
  <sheetProtection password="E9C4" sheet="1" objects="1" scenarios="1"/>
  <mergeCells count="1">
    <mergeCell ref="H6:H8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23" r:id="rId3" name="Button 3">
              <controlPr defaultSize="0" print="0" autoFill="0" autoPict="0" macro="[0]!DATOSINSTITUCIONALES2">
                <anchor moveWithCells="1" sizeWithCells="1">
                  <from>
                    <xdr:col>1</xdr:col>
                    <xdr:colOff>47625</xdr:colOff>
                    <xdr:row>3</xdr:row>
                    <xdr:rowOff>238125</xdr:rowOff>
                  </from>
                  <to>
                    <xdr:col>3</xdr:col>
                    <xdr:colOff>542925</xdr:colOff>
                    <xdr:row>3</xdr:row>
                    <xdr:rowOff>600075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5"/>
  <dimension ref="B1:F8"/>
  <sheetViews>
    <sheetView showGridLines="0" workbookViewId="0"/>
  </sheetViews>
  <sheetFormatPr baseColWidth="10" defaultRowHeight="15" x14ac:dyDescent="0.25"/>
  <cols>
    <col min="1" max="1" width="4.28515625" customWidth="1"/>
    <col min="3" max="4" width="11.42578125" style="125"/>
    <col min="5" max="5" width="4.28515625" style="125" customWidth="1"/>
    <col min="6" max="6" width="90.7109375" customWidth="1"/>
  </cols>
  <sheetData>
    <row r="1" spans="2:6" s="125" customFormat="1" ht="15.75" thickBot="1" x14ac:dyDescent="0.3"/>
    <row r="2" spans="2:6" s="125" customFormat="1" ht="15.75" thickBot="1" x14ac:dyDescent="0.3">
      <c r="B2" s="166"/>
      <c r="C2" s="136" t="s">
        <v>619</v>
      </c>
      <c r="D2" s="168"/>
      <c r="F2" s="280" t="s">
        <v>627</v>
      </c>
    </row>
    <row r="3" spans="2:6" x14ac:dyDescent="0.25">
      <c r="B3" s="167"/>
      <c r="C3" s="173"/>
      <c r="D3" s="218"/>
      <c r="F3" s="281"/>
    </row>
    <row r="4" spans="2:6" ht="15.75" thickBot="1" x14ac:dyDescent="0.3">
      <c r="B4" s="170"/>
      <c r="C4" s="171"/>
      <c r="D4" s="172"/>
      <c r="E4" s="114"/>
      <c r="F4" s="282"/>
    </row>
    <row r="5" spans="2:6" ht="408.95" customHeight="1" thickBot="1" x14ac:dyDescent="0.3">
      <c r="F5" s="138" t="s">
        <v>29</v>
      </c>
    </row>
    <row r="6" spans="2:6" x14ac:dyDescent="0.25">
      <c r="F6" s="9"/>
    </row>
    <row r="7" spans="2:6" x14ac:dyDescent="0.25">
      <c r="F7" s="9"/>
    </row>
    <row r="8" spans="2:6" x14ac:dyDescent="0.25">
      <c r="F8" s="9"/>
    </row>
  </sheetData>
  <sheetProtection password="E9C4" sheet="1" objects="1" scenarios="1"/>
  <mergeCells count="1">
    <mergeCell ref="F2:F4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1748" r:id="rId3" name="Button 4">
              <controlPr defaultSize="0" print="0" autoFill="0" autoPict="0" macro="[0]!DATOSINSTITUCIONALES4">
                <anchor moveWithCells="1" sizeWithCells="1">
                  <from>
                    <xdr:col>1</xdr:col>
                    <xdr:colOff>133350</xdr:colOff>
                    <xdr:row>2</xdr:row>
                    <xdr:rowOff>76200</xdr:rowOff>
                  </from>
                  <to>
                    <xdr:col>3</xdr:col>
                    <xdr:colOff>628650</xdr:colOff>
                    <xdr:row>3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6"/>
  <dimension ref="B1:W5"/>
  <sheetViews>
    <sheetView showGridLines="0" workbookViewId="0"/>
  </sheetViews>
  <sheetFormatPr baseColWidth="10" defaultRowHeight="15" x14ac:dyDescent="0.25"/>
  <cols>
    <col min="1" max="1" width="4.28515625" customWidth="1"/>
    <col min="2" max="2" width="11.42578125" style="125"/>
    <col min="3" max="3" width="11.42578125" style="125" customWidth="1"/>
    <col min="5" max="5" width="4.28515625" customWidth="1"/>
    <col min="16" max="16" width="4.140625" customWidth="1"/>
  </cols>
  <sheetData>
    <row r="1" spans="2:23" ht="15.75" thickBot="1" x14ac:dyDescent="0.3"/>
    <row r="2" spans="2:23" ht="20.25" thickBot="1" x14ac:dyDescent="0.3">
      <c r="B2" s="166"/>
      <c r="C2" s="141" t="s">
        <v>619</v>
      </c>
      <c r="D2" s="168"/>
      <c r="F2" s="283" t="s">
        <v>30</v>
      </c>
      <c r="G2" s="283"/>
      <c r="H2" s="283"/>
      <c r="I2" s="283"/>
      <c r="J2" s="283"/>
      <c r="K2" s="283"/>
      <c r="L2" s="283"/>
      <c r="M2" s="283"/>
      <c r="N2" s="283"/>
      <c r="O2" s="283"/>
      <c r="P2" s="283"/>
      <c r="Q2" s="283"/>
      <c r="R2" s="283"/>
      <c r="S2" s="283"/>
      <c r="T2" s="283"/>
      <c r="U2" s="283"/>
      <c r="V2" s="283"/>
      <c r="W2" s="283"/>
    </row>
    <row r="3" spans="2:23" x14ac:dyDescent="0.25">
      <c r="B3" s="167"/>
      <c r="C3" s="174"/>
      <c r="D3" s="169"/>
    </row>
    <row r="4" spans="2:23" x14ac:dyDescent="0.25">
      <c r="B4" s="167"/>
      <c r="C4" s="174"/>
      <c r="D4" s="169"/>
    </row>
    <row r="5" spans="2:23" ht="15.75" thickBot="1" x14ac:dyDescent="0.3">
      <c r="B5" s="170"/>
      <c r="C5" s="171"/>
      <c r="D5" s="172"/>
    </row>
  </sheetData>
  <sheetProtection password="E9C4" sheet="1" objects="1" scenarios="1"/>
  <mergeCells count="1">
    <mergeCell ref="F2:W2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289" r:id="rId3" name="Button 1">
              <controlPr defaultSize="0" print="0" autoFill="0" autoPict="0" macro="[0]!DATOSINSTITUCIONALES5">
                <anchor moveWithCells="1" sizeWithCells="1">
                  <from>
                    <xdr:col>1</xdr:col>
                    <xdr:colOff>66675</xdr:colOff>
                    <xdr:row>3</xdr:row>
                    <xdr:rowOff>0</xdr:rowOff>
                  </from>
                  <to>
                    <xdr:col>3</xdr:col>
                    <xdr:colOff>704850</xdr:colOff>
                    <xdr:row>4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7"/>
  <dimension ref="B2:R71"/>
  <sheetViews>
    <sheetView showGridLines="0" workbookViewId="0"/>
  </sheetViews>
  <sheetFormatPr baseColWidth="10" defaultRowHeight="15" x14ac:dyDescent="0.25"/>
  <cols>
    <col min="1" max="1" width="3.85546875" customWidth="1"/>
    <col min="2" max="2" width="10.85546875" style="125" customWidth="1"/>
    <col min="3" max="3" width="11.42578125" style="125"/>
    <col min="5" max="5" width="3.7109375" customWidth="1"/>
    <col min="6" max="6" width="3.42578125" bestFit="1" customWidth="1"/>
    <col min="7" max="7" width="50" customWidth="1"/>
    <col min="8" max="8" width="8.5703125" customWidth="1"/>
    <col min="9" max="9" width="9.5703125" bestFit="1" customWidth="1"/>
    <col min="10" max="10" width="13.7109375" bestFit="1" customWidth="1"/>
    <col min="11" max="11" width="16.28515625" customWidth="1"/>
    <col min="12" max="12" width="9.7109375" customWidth="1"/>
    <col min="13" max="13" width="10.7109375" bestFit="1" customWidth="1"/>
    <col min="14" max="14" width="10.140625" bestFit="1" customWidth="1"/>
    <col min="15" max="15" width="20.28515625" bestFit="1" customWidth="1"/>
    <col min="16" max="16" width="9.5703125" bestFit="1" customWidth="1"/>
    <col min="17" max="17" width="10.140625" bestFit="1" customWidth="1"/>
    <col min="18" max="18" width="11.5703125" customWidth="1"/>
  </cols>
  <sheetData>
    <row r="2" spans="2:18" ht="19.5" x14ac:dyDescent="0.25">
      <c r="F2" s="283" t="s">
        <v>638</v>
      </c>
      <c r="G2" s="283"/>
      <c r="H2" s="283"/>
      <c r="I2" s="283"/>
      <c r="J2" s="283"/>
      <c r="K2" s="283"/>
      <c r="L2" s="283"/>
      <c r="M2" s="283"/>
      <c r="N2" s="283"/>
      <c r="O2" s="283"/>
      <c r="P2" s="283"/>
      <c r="Q2" s="283"/>
      <c r="R2" s="283"/>
    </row>
    <row r="4" spans="2:18" ht="22.5" x14ac:dyDescent="0.25">
      <c r="F4" s="10" t="s">
        <v>31</v>
      </c>
      <c r="G4" s="10" t="s">
        <v>32</v>
      </c>
      <c r="H4" s="10" t="s">
        <v>33</v>
      </c>
      <c r="I4" s="10" t="s">
        <v>34</v>
      </c>
      <c r="J4" s="10" t="s">
        <v>35</v>
      </c>
      <c r="K4" s="10" t="s">
        <v>36</v>
      </c>
      <c r="L4" s="11" t="s">
        <v>37</v>
      </c>
      <c r="M4" s="10" t="s">
        <v>38</v>
      </c>
      <c r="N4" s="10" t="s">
        <v>39</v>
      </c>
      <c r="O4" s="10" t="s">
        <v>40</v>
      </c>
      <c r="P4" s="10" t="s">
        <v>41</v>
      </c>
      <c r="Q4" s="10" t="s">
        <v>42</v>
      </c>
      <c r="R4" s="12" t="s">
        <v>43</v>
      </c>
    </row>
    <row r="5" spans="2:18" x14ac:dyDescent="0.25">
      <c r="F5" s="284" t="s">
        <v>44</v>
      </c>
      <c r="G5" s="284"/>
      <c r="H5" s="284"/>
      <c r="I5" s="284"/>
      <c r="J5" s="284"/>
      <c r="K5" s="284"/>
      <c r="L5" s="284"/>
      <c r="M5" s="284"/>
      <c r="N5" s="284"/>
      <c r="O5" s="284"/>
      <c r="P5" s="284"/>
      <c r="Q5" s="284"/>
      <c r="R5" s="284"/>
    </row>
    <row r="6" spans="2:18" x14ac:dyDescent="0.25">
      <c r="F6" s="13">
        <v>1</v>
      </c>
      <c r="G6" s="14" t="s">
        <v>45</v>
      </c>
      <c r="H6" s="15" t="s">
        <v>46</v>
      </c>
      <c r="I6" s="15"/>
      <c r="J6" s="14" t="s">
        <v>47</v>
      </c>
      <c r="K6" s="16" t="s">
        <v>48</v>
      </c>
      <c r="L6" s="17" t="s">
        <v>49</v>
      </c>
      <c r="M6" s="13">
        <v>96</v>
      </c>
      <c r="N6" s="13">
        <v>7431</v>
      </c>
      <c r="O6" s="18" t="s">
        <v>50</v>
      </c>
      <c r="P6" s="13" t="s">
        <v>51</v>
      </c>
      <c r="Q6" s="13">
        <v>819</v>
      </c>
      <c r="R6" s="19">
        <v>12</v>
      </c>
    </row>
    <row r="7" spans="2:18" ht="39" thickBot="1" x14ac:dyDescent="0.3">
      <c r="F7" s="13">
        <v>2</v>
      </c>
      <c r="G7" s="14" t="s">
        <v>52</v>
      </c>
      <c r="H7" s="15" t="s">
        <v>46</v>
      </c>
      <c r="I7" s="15"/>
      <c r="J7" s="14" t="s">
        <v>53</v>
      </c>
      <c r="K7" s="17" t="s">
        <v>54</v>
      </c>
      <c r="L7" s="17" t="s">
        <v>49</v>
      </c>
      <c r="M7" s="13">
        <v>96</v>
      </c>
      <c r="N7" s="13">
        <v>6010</v>
      </c>
      <c r="O7" s="18" t="s">
        <v>55</v>
      </c>
      <c r="P7" s="13" t="s">
        <v>51</v>
      </c>
      <c r="Q7" s="13">
        <v>818</v>
      </c>
      <c r="R7" s="19" t="s">
        <v>56</v>
      </c>
    </row>
    <row r="8" spans="2:18" ht="15.75" thickBot="1" x14ac:dyDescent="0.3">
      <c r="B8" s="166"/>
      <c r="C8" s="141" t="s">
        <v>619</v>
      </c>
      <c r="D8" s="168"/>
      <c r="F8" s="285">
        <v>3</v>
      </c>
      <c r="G8" s="286" t="s">
        <v>57</v>
      </c>
      <c r="H8" s="15" t="s">
        <v>46</v>
      </c>
      <c r="I8" s="15"/>
      <c r="J8" s="287" t="s">
        <v>47</v>
      </c>
      <c r="K8" s="286" t="s">
        <v>48</v>
      </c>
      <c r="L8" s="288" t="s">
        <v>49</v>
      </c>
      <c r="M8" s="285">
        <v>177</v>
      </c>
      <c r="N8" s="13">
        <v>11238</v>
      </c>
      <c r="O8" s="18" t="s">
        <v>58</v>
      </c>
      <c r="P8" s="13" t="s">
        <v>51</v>
      </c>
      <c r="Q8" s="285">
        <v>835</v>
      </c>
      <c r="R8" s="289">
        <v>15</v>
      </c>
    </row>
    <row r="9" spans="2:18" x14ac:dyDescent="0.25">
      <c r="B9" s="167"/>
      <c r="C9" s="174"/>
      <c r="D9" s="169"/>
      <c r="F9" s="285"/>
      <c r="G9" s="286"/>
      <c r="H9" s="15"/>
      <c r="I9" s="20" t="s">
        <v>46</v>
      </c>
      <c r="J9" s="287"/>
      <c r="K9" s="286"/>
      <c r="L9" s="288"/>
      <c r="M9" s="285"/>
      <c r="N9" s="19">
        <v>1232</v>
      </c>
      <c r="O9" s="21" t="s">
        <v>59</v>
      </c>
      <c r="P9" s="13" t="s">
        <v>60</v>
      </c>
      <c r="Q9" s="285"/>
      <c r="R9" s="289"/>
    </row>
    <row r="10" spans="2:18" ht="15.75" thickBot="1" x14ac:dyDescent="0.3">
      <c r="B10" s="170"/>
      <c r="C10" s="171"/>
      <c r="D10" s="172"/>
      <c r="F10" s="285">
        <v>4</v>
      </c>
      <c r="G10" s="286" t="s">
        <v>61</v>
      </c>
      <c r="H10" s="15" t="s">
        <v>46</v>
      </c>
      <c r="I10" s="22"/>
      <c r="J10" s="287" t="s">
        <v>47</v>
      </c>
      <c r="K10" s="286" t="s">
        <v>48</v>
      </c>
      <c r="L10" s="288" t="s">
        <v>62</v>
      </c>
      <c r="M10" s="285">
        <v>178</v>
      </c>
      <c r="N10" s="13">
        <v>6013</v>
      </c>
      <c r="O10" s="18" t="s">
        <v>63</v>
      </c>
      <c r="P10" s="13" t="s">
        <v>51</v>
      </c>
      <c r="Q10" s="285">
        <v>4241</v>
      </c>
      <c r="R10" s="290" t="s">
        <v>64</v>
      </c>
    </row>
    <row r="11" spans="2:18" x14ac:dyDescent="0.25">
      <c r="F11" s="285"/>
      <c r="G11" s="286"/>
      <c r="H11" s="15"/>
      <c r="I11" s="20" t="s">
        <v>46</v>
      </c>
      <c r="J11" s="287"/>
      <c r="K11" s="286"/>
      <c r="L11" s="288"/>
      <c r="M11" s="285"/>
      <c r="N11" s="13">
        <v>4621</v>
      </c>
      <c r="O11" s="18" t="s">
        <v>65</v>
      </c>
      <c r="P11" s="13" t="s">
        <v>60</v>
      </c>
      <c r="Q11" s="285"/>
      <c r="R11" s="290"/>
    </row>
    <row r="12" spans="2:18" x14ac:dyDescent="0.25">
      <c r="F12" s="13">
        <v>5</v>
      </c>
      <c r="G12" s="14" t="s">
        <v>66</v>
      </c>
      <c r="H12" s="15" t="s">
        <v>46</v>
      </c>
      <c r="I12" s="15"/>
      <c r="J12" s="14" t="s">
        <v>47</v>
      </c>
      <c r="K12" s="16" t="s">
        <v>48</v>
      </c>
      <c r="L12" s="17" t="s">
        <v>49</v>
      </c>
      <c r="M12" s="13">
        <v>175</v>
      </c>
      <c r="N12" s="13">
        <v>5455</v>
      </c>
      <c r="O12" s="18" t="s">
        <v>67</v>
      </c>
      <c r="P12" s="13" t="s">
        <v>51</v>
      </c>
      <c r="Q12" s="13">
        <v>4240</v>
      </c>
      <c r="R12" s="19">
        <v>64</v>
      </c>
    </row>
    <row r="13" spans="2:18" x14ac:dyDescent="0.25">
      <c r="F13" s="284" t="s">
        <v>68</v>
      </c>
      <c r="G13" s="284"/>
      <c r="H13" s="284"/>
      <c r="I13" s="284"/>
      <c r="J13" s="284"/>
      <c r="K13" s="284"/>
      <c r="L13" s="284"/>
      <c r="M13" s="284"/>
      <c r="N13" s="284"/>
      <c r="O13" s="284"/>
      <c r="P13" s="284"/>
      <c r="Q13" s="284"/>
      <c r="R13" s="284"/>
    </row>
    <row r="14" spans="2:18" ht="63.75" x14ac:dyDescent="0.25">
      <c r="F14" s="13">
        <v>6</v>
      </c>
      <c r="G14" s="16" t="s">
        <v>69</v>
      </c>
      <c r="H14" s="15" t="s">
        <v>46</v>
      </c>
      <c r="I14" s="15"/>
      <c r="J14" s="14" t="s">
        <v>53</v>
      </c>
      <c r="K14" s="24" t="s">
        <v>70</v>
      </c>
      <c r="L14" s="17" t="s">
        <v>49</v>
      </c>
      <c r="M14" s="13">
        <v>95</v>
      </c>
      <c r="N14" s="13">
        <v>1248</v>
      </c>
      <c r="O14" s="14" t="s">
        <v>71</v>
      </c>
      <c r="P14" s="13" t="s">
        <v>51</v>
      </c>
      <c r="Q14" s="13">
        <v>52676</v>
      </c>
      <c r="R14" s="19">
        <v>307</v>
      </c>
    </row>
    <row r="15" spans="2:18" ht="63.75" x14ac:dyDescent="0.25">
      <c r="F15" s="13">
        <v>7</v>
      </c>
      <c r="G15" s="14" t="s">
        <v>72</v>
      </c>
      <c r="H15" s="15" t="s">
        <v>46</v>
      </c>
      <c r="I15" s="15"/>
      <c r="J15" s="14" t="s">
        <v>53</v>
      </c>
      <c r="K15" s="24" t="s">
        <v>73</v>
      </c>
      <c r="L15" s="17" t="s">
        <v>49</v>
      </c>
      <c r="M15" s="13">
        <v>152</v>
      </c>
      <c r="N15" s="13">
        <v>5770</v>
      </c>
      <c r="O15" s="14" t="s">
        <v>74</v>
      </c>
      <c r="P15" s="13" t="s">
        <v>51</v>
      </c>
      <c r="Q15" s="13">
        <v>13390</v>
      </c>
      <c r="R15" s="13" t="s">
        <v>75</v>
      </c>
    </row>
    <row r="16" spans="2:18" x14ac:dyDescent="0.25">
      <c r="F16" s="13">
        <v>8</v>
      </c>
      <c r="G16" s="14" t="s">
        <v>72</v>
      </c>
      <c r="H16" s="15" t="s">
        <v>46</v>
      </c>
      <c r="I16" s="15"/>
      <c r="J16" s="14" t="s">
        <v>47</v>
      </c>
      <c r="K16" s="16" t="s">
        <v>48</v>
      </c>
      <c r="L16" s="17" t="s">
        <v>49</v>
      </c>
      <c r="M16" s="13">
        <v>152</v>
      </c>
      <c r="N16" s="13">
        <v>16677</v>
      </c>
      <c r="O16" s="25" t="s">
        <v>76</v>
      </c>
      <c r="P16" s="13" t="s">
        <v>51</v>
      </c>
      <c r="Q16" s="13">
        <v>52168</v>
      </c>
      <c r="R16" s="13">
        <v>301</v>
      </c>
    </row>
    <row r="17" spans="6:18" x14ac:dyDescent="0.25">
      <c r="F17" s="285">
        <v>9</v>
      </c>
      <c r="G17" s="286" t="s">
        <v>77</v>
      </c>
      <c r="H17" s="15" t="s">
        <v>46</v>
      </c>
      <c r="I17" s="15"/>
      <c r="J17" s="287" t="s">
        <v>47</v>
      </c>
      <c r="K17" s="286" t="s">
        <v>48</v>
      </c>
      <c r="L17" s="288" t="s">
        <v>62</v>
      </c>
      <c r="M17" s="285">
        <v>164</v>
      </c>
      <c r="N17" s="13">
        <v>8901</v>
      </c>
      <c r="O17" s="14" t="s">
        <v>78</v>
      </c>
      <c r="P17" s="13" t="s">
        <v>51</v>
      </c>
      <c r="Q17" s="285">
        <v>834</v>
      </c>
      <c r="R17" s="290" t="s">
        <v>79</v>
      </c>
    </row>
    <row r="18" spans="6:18" x14ac:dyDescent="0.25">
      <c r="F18" s="285"/>
      <c r="G18" s="286"/>
      <c r="H18" s="15"/>
      <c r="I18" s="20" t="s">
        <v>46</v>
      </c>
      <c r="J18" s="287"/>
      <c r="K18" s="286"/>
      <c r="L18" s="288"/>
      <c r="M18" s="285"/>
      <c r="N18" s="13">
        <v>10236</v>
      </c>
      <c r="O18" s="14" t="s">
        <v>80</v>
      </c>
      <c r="P18" s="13" t="s">
        <v>60</v>
      </c>
      <c r="Q18" s="285"/>
      <c r="R18" s="290"/>
    </row>
    <row r="19" spans="6:18" ht="51" x14ac:dyDescent="0.25">
      <c r="F19" s="13">
        <v>10</v>
      </c>
      <c r="G19" s="14" t="s">
        <v>81</v>
      </c>
      <c r="H19" s="15" t="s">
        <v>46</v>
      </c>
      <c r="I19" s="15"/>
      <c r="J19" s="14" t="s">
        <v>53</v>
      </c>
      <c r="K19" s="24" t="s">
        <v>82</v>
      </c>
      <c r="L19" s="17" t="s">
        <v>49</v>
      </c>
      <c r="M19" s="13">
        <v>159</v>
      </c>
      <c r="N19" s="13">
        <v>3290</v>
      </c>
      <c r="O19" s="14" t="s">
        <v>83</v>
      </c>
      <c r="P19" s="13" t="s">
        <v>51</v>
      </c>
      <c r="Q19" s="13">
        <v>53751</v>
      </c>
      <c r="R19" s="19" t="s">
        <v>84</v>
      </c>
    </row>
    <row r="20" spans="6:18" x14ac:dyDescent="0.25">
      <c r="F20" s="13">
        <v>11</v>
      </c>
      <c r="G20" s="14" t="s">
        <v>85</v>
      </c>
      <c r="H20" s="15" t="s">
        <v>46</v>
      </c>
      <c r="I20" s="15"/>
      <c r="J20" s="14" t="s">
        <v>47</v>
      </c>
      <c r="K20" s="16" t="s">
        <v>48</v>
      </c>
      <c r="L20" s="17" t="s">
        <v>49</v>
      </c>
      <c r="M20" s="13">
        <v>160</v>
      </c>
      <c r="N20" s="13">
        <v>4211</v>
      </c>
      <c r="O20" s="14" t="s">
        <v>86</v>
      </c>
      <c r="P20" s="13" t="s">
        <v>51</v>
      </c>
      <c r="Q20" s="13">
        <v>53837</v>
      </c>
      <c r="R20" s="19">
        <v>304</v>
      </c>
    </row>
    <row r="21" spans="6:18" x14ac:dyDescent="0.25">
      <c r="F21" s="291" t="s">
        <v>87</v>
      </c>
      <c r="G21" s="291"/>
      <c r="H21" s="291"/>
      <c r="I21" s="291"/>
      <c r="J21" s="291"/>
      <c r="K21" s="291"/>
      <c r="L21" s="291"/>
      <c r="M21" s="291"/>
      <c r="N21" s="291"/>
      <c r="O21" s="291"/>
      <c r="P21" s="291"/>
      <c r="Q21" s="291"/>
      <c r="R21" s="291"/>
    </row>
    <row r="22" spans="6:18" ht="25.5" x14ac:dyDescent="0.25">
      <c r="F22" s="13">
        <v>12</v>
      </c>
      <c r="G22" s="26" t="s">
        <v>88</v>
      </c>
      <c r="H22" s="15" t="s">
        <v>46</v>
      </c>
      <c r="I22" s="15"/>
      <c r="J22" s="14" t="s">
        <v>47</v>
      </c>
      <c r="K22" s="16" t="s">
        <v>48</v>
      </c>
      <c r="L22" s="17" t="s">
        <v>62</v>
      </c>
      <c r="M22" s="13">
        <v>96</v>
      </c>
      <c r="N22" s="13">
        <v>2563</v>
      </c>
      <c r="O22" s="14" t="s">
        <v>89</v>
      </c>
      <c r="P22" s="13" t="s">
        <v>51</v>
      </c>
      <c r="Q22" s="13">
        <v>3660</v>
      </c>
      <c r="R22" s="23" t="s">
        <v>90</v>
      </c>
    </row>
    <row r="23" spans="6:18" x14ac:dyDescent="0.25">
      <c r="F23" s="13">
        <v>13</v>
      </c>
      <c r="G23" s="14" t="s">
        <v>91</v>
      </c>
      <c r="H23" s="15" t="s">
        <v>46</v>
      </c>
      <c r="I23" s="15"/>
      <c r="J23" s="14" t="s">
        <v>47</v>
      </c>
      <c r="K23" s="16" t="s">
        <v>48</v>
      </c>
      <c r="L23" s="17" t="s">
        <v>49</v>
      </c>
      <c r="M23" s="13">
        <v>156</v>
      </c>
      <c r="N23" s="13">
        <v>10990</v>
      </c>
      <c r="O23" s="14" t="s">
        <v>92</v>
      </c>
      <c r="P23" s="13" t="s">
        <v>51</v>
      </c>
      <c r="Q23" s="13">
        <v>20915</v>
      </c>
      <c r="R23" s="19">
        <v>205</v>
      </c>
    </row>
    <row r="24" spans="6:18" x14ac:dyDescent="0.25">
      <c r="F24" s="13">
        <v>14</v>
      </c>
      <c r="G24" s="14" t="s">
        <v>93</v>
      </c>
      <c r="H24" s="15" t="s">
        <v>46</v>
      </c>
      <c r="I24" s="15"/>
      <c r="J24" s="14" t="s">
        <v>47</v>
      </c>
      <c r="K24" s="16" t="s">
        <v>48</v>
      </c>
      <c r="L24" s="17" t="s">
        <v>49</v>
      </c>
      <c r="M24" s="13">
        <v>168</v>
      </c>
      <c r="N24" s="27">
        <v>11039</v>
      </c>
      <c r="O24" s="28" t="s">
        <v>94</v>
      </c>
      <c r="P24" s="27" t="s">
        <v>51</v>
      </c>
      <c r="Q24" s="13">
        <v>16089</v>
      </c>
      <c r="R24" s="19">
        <v>82</v>
      </c>
    </row>
    <row r="25" spans="6:18" x14ac:dyDescent="0.25">
      <c r="F25" s="285">
        <v>15</v>
      </c>
      <c r="G25" s="286" t="s">
        <v>95</v>
      </c>
      <c r="H25" s="15" t="s">
        <v>46</v>
      </c>
      <c r="I25" s="15"/>
      <c r="J25" s="285" t="s">
        <v>47</v>
      </c>
      <c r="K25" s="285" t="s">
        <v>48</v>
      </c>
      <c r="L25" s="292" t="s">
        <v>49</v>
      </c>
      <c r="M25" s="285">
        <v>175</v>
      </c>
      <c r="N25" s="13">
        <v>6757</v>
      </c>
      <c r="O25" s="14" t="s">
        <v>96</v>
      </c>
      <c r="P25" s="13" t="s">
        <v>51</v>
      </c>
      <c r="Q25" s="285">
        <v>3560</v>
      </c>
      <c r="R25" s="289">
        <v>26</v>
      </c>
    </row>
    <row r="26" spans="6:18" x14ac:dyDescent="0.25">
      <c r="F26" s="285"/>
      <c r="G26" s="286"/>
      <c r="H26" s="15"/>
      <c r="I26" s="20" t="s">
        <v>46</v>
      </c>
      <c r="J26" s="285"/>
      <c r="K26" s="285"/>
      <c r="L26" s="292"/>
      <c r="M26" s="285"/>
      <c r="N26" s="13">
        <v>12340</v>
      </c>
      <c r="O26" s="14" t="s">
        <v>97</v>
      </c>
      <c r="P26" s="13" t="s">
        <v>60</v>
      </c>
      <c r="Q26" s="285"/>
      <c r="R26" s="289"/>
    </row>
    <row r="27" spans="6:18" x14ac:dyDescent="0.25">
      <c r="F27" s="291" t="s">
        <v>98</v>
      </c>
      <c r="G27" s="291"/>
      <c r="H27" s="291"/>
      <c r="I27" s="291"/>
      <c r="J27" s="291"/>
      <c r="K27" s="291"/>
      <c r="L27" s="291"/>
      <c r="M27" s="291"/>
      <c r="N27" s="291"/>
      <c r="O27" s="291"/>
      <c r="P27" s="291"/>
      <c r="Q27" s="291"/>
      <c r="R27" s="291"/>
    </row>
    <row r="28" spans="6:18" x14ac:dyDescent="0.25">
      <c r="F28" s="13">
        <v>16</v>
      </c>
      <c r="G28" s="16" t="s">
        <v>99</v>
      </c>
      <c r="H28" s="15" t="s">
        <v>46</v>
      </c>
      <c r="I28" s="15"/>
      <c r="J28" s="16" t="s">
        <v>47</v>
      </c>
      <c r="K28" s="16" t="s">
        <v>48</v>
      </c>
      <c r="L28" s="17" t="s">
        <v>49</v>
      </c>
      <c r="M28" s="13">
        <v>160</v>
      </c>
      <c r="N28" s="13">
        <v>17166</v>
      </c>
      <c r="O28" s="29" t="s">
        <v>100</v>
      </c>
      <c r="P28" s="13" t="s">
        <v>51</v>
      </c>
      <c r="Q28" s="13">
        <v>832</v>
      </c>
      <c r="R28" s="13">
        <v>48</v>
      </c>
    </row>
    <row r="29" spans="6:18" x14ac:dyDescent="0.25">
      <c r="F29" s="13">
        <v>17</v>
      </c>
      <c r="G29" s="14" t="s">
        <v>101</v>
      </c>
      <c r="H29" s="15" t="s">
        <v>46</v>
      </c>
      <c r="I29" s="15"/>
      <c r="J29" s="14" t="s">
        <v>47</v>
      </c>
      <c r="K29" s="16" t="s">
        <v>48</v>
      </c>
      <c r="L29" s="17" t="s">
        <v>102</v>
      </c>
      <c r="M29" s="13">
        <v>143</v>
      </c>
      <c r="N29" s="13">
        <v>16403</v>
      </c>
      <c r="O29" s="14" t="s">
        <v>103</v>
      </c>
      <c r="P29" s="13" t="s">
        <v>51</v>
      </c>
      <c r="Q29" s="13">
        <v>14826</v>
      </c>
      <c r="R29" s="19">
        <v>28</v>
      </c>
    </row>
    <row r="30" spans="6:18" x14ac:dyDescent="0.25">
      <c r="F30" s="13">
        <v>18</v>
      </c>
      <c r="G30" s="14" t="s">
        <v>104</v>
      </c>
      <c r="H30" s="15" t="s">
        <v>46</v>
      </c>
      <c r="I30" s="15"/>
      <c r="J30" s="14" t="s">
        <v>47</v>
      </c>
      <c r="K30" s="16" t="s">
        <v>48</v>
      </c>
      <c r="L30" s="17" t="s">
        <v>49</v>
      </c>
      <c r="M30" s="13">
        <v>160</v>
      </c>
      <c r="N30" s="13">
        <v>13701</v>
      </c>
      <c r="O30" s="14" t="s">
        <v>105</v>
      </c>
      <c r="P30" s="13" t="s">
        <v>51</v>
      </c>
      <c r="Q30" s="13">
        <v>12577</v>
      </c>
      <c r="R30" s="13" t="s">
        <v>106</v>
      </c>
    </row>
    <row r="31" spans="6:18" x14ac:dyDescent="0.25">
      <c r="F31" s="13">
        <v>19</v>
      </c>
      <c r="G31" s="14" t="s">
        <v>107</v>
      </c>
      <c r="H31" s="15" t="s">
        <v>46</v>
      </c>
      <c r="I31" s="15"/>
      <c r="J31" s="14" t="s">
        <v>47</v>
      </c>
      <c r="K31" s="16" t="s">
        <v>48</v>
      </c>
      <c r="L31" s="17" t="s">
        <v>49</v>
      </c>
      <c r="M31" s="13">
        <v>160</v>
      </c>
      <c r="N31" s="13">
        <v>13157</v>
      </c>
      <c r="O31" s="14" t="s">
        <v>108</v>
      </c>
      <c r="P31" s="13" t="s">
        <v>51</v>
      </c>
      <c r="Q31" s="13">
        <v>4822</v>
      </c>
      <c r="R31" s="19">
        <v>55</v>
      </c>
    </row>
    <row r="32" spans="6:18" ht="25.5" x14ac:dyDescent="0.25">
      <c r="F32" s="13">
        <v>20</v>
      </c>
      <c r="G32" s="26" t="s">
        <v>109</v>
      </c>
      <c r="H32" s="15" t="s">
        <v>46</v>
      </c>
      <c r="I32" s="15"/>
      <c r="J32" s="14" t="s">
        <v>110</v>
      </c>
      <c r="K32" s="16" t="s">
        <v>48</v>
      </c>
      <c r="L32" s="17" t="s">
        <v>49</v>
      </c>
      <c r="M32" s="13">
        <v>160</v>
      </c>
      <c r="N32" s="13">
        <v>8523</v>
      </c>
      <c r="O32" s="14" t="s">
        <v>111</v>
      </c>
      <c r="P32" s="13" t="s">
        <v>51</v>
      </c>
      <c r="Q32" s="13">
        <v>833</v>
      </c>
      <c r="R32" s="13" t="s">
        <v>112</v>
      </c>
    </row>
    <row r="33" spans="6:18" x14ac:dyDescent="0.25">
      <c r="F33" s="13">
        <v>21</v>
      </c>
      <c r="G33" s="26" t="s">
        <v>113</v>
      </c>
      <c r="H33" s="15" t="s">
        <v>46</v>
      </c>
      <c r="I33" s="15"/>
      <c r="J33" s="14" t="s">
        <v>47</v>
      </c>
      <c r="K33" s="16" t="s">
        <v>48</v>
      </c>
      <c r="L33" s="17" t="s">
        <v>49</v>
      </c>
      <c r="M33" s="13">
        <v>160</v>
      </c>
      <c r="N33" s="13">
        <v>713</v>
      </c>
      <c r="O33" s="14" t="s">
        <v>114</v>
      </c>
      <c r="P33" s="13" t="s">
        <v>51</v>
      </c>
      <c r="Q33" s="13">
        <v>102267</v>
      </c>
      <c r="R33" s="13"/>
    </row>
    <row r="34" spans="6:18" x14ac:dyDescent="0.25">
      <c r="F34" s="284" t="s">
        <v>115</v>
      </c>
      <c r="G34" s="284"/>
      <c r="H34" s="284"/>
      <c r="I34" s="284"/>
      <c r="J34" s="284"/>
      <c r="K34" s="284"/>
      <c r="L34" s="284"/>
      <c r="M34" s="284"/>
      <c r="N34" s="284"/>
      <c r="O34" s="284"/>
      <c r="P34" s="284"/>
      <c r="Q34" s="284"/>
      <c r="R34" s="284"/>
    </row>
    <row r="35" spans="6:18" x14ac:dyDescent="0.25">
      <c r="F35" s="285">
        <v>22</v>
      </c>
      <c r="G35" s="286" t="s">
        <v>116</v>
      </c>
      <c r="H35" s="15" t="s">
        <v>46</v>
      </c>
      <c r="I35" s="15"/>
      <c r="J35" s="287" t="s">
        <v>47</v>
      </c>
      <c r="K35" s="286" t="s">
        <v>48</v>
      </c>
      <c r="L35" s="288" t="s">
        <v>49</v>
      </c>
      <c r="M35" s="285">
        <v>234</v>
      </c>
      <c r="N35" s="13">
        <v>6309</v>
      </c>
      <c r="O35" s="14" t="s">
        <v>117</v>
      </c>
      <c r="P35" s="13" t="s">
        <v>51</v>
      </c>
      <c r="Q35" s="285">
        <v>831</v>
      </c>
      <c r="R35" s="289">
        <v>51</v>
      </c>
    </row>
    <row r="36" spans="6:18" x14ac:dyDescent="0.25">
      <c r="F36" s="285"/>
      <c r="G36" s="286"/>
      <c r="H36" s="15"/>
      <c r="I36" s="20" t="s">
        <v>46</v>
      </c>
      <c r="J36" s="287"/>
      <c r="K36" s="286"/>
      <c r="L36" s="288"/>
      <c r="M36" s="285"/>
      <c r="N36" s="13">
        <v>11504</v>
      </c>
      <c r="O36" s="14" t="s">
        <v>118</v>
      </c>
      <c r="P36" s="13" t="s">
        <v>119</v>
      </c>
      <c r="Q36" s="285"/>
      <c r="R36" s="289"/>
    </row>
    <row r="37" spans="6:18" x14ac:dyDescent="0.25">
      <c r="F37" s="13">
        <v>23</v>
      </c>
      <c r="G37" s="14" t="s">
        <v>120</v>
      </c>
      <c r="H37" s="15" t="s">
        <v>46</v>
      </c>
      <c r="I37" s="15"/>
      <c r="J37" s="14" t="s">
        <v>47</v>
      </c>
      <c r="K37" s="16" t="s">
        <v>48</v>
      </c>
      <c r="L37" s="17" t="s">
        <v>49</v>
      </c>
      <c r="M37" s="13">
        <v>160</v>
      </c>
      <c r="N37" s="13">
        <v>14810</v>
      </c>
      <c r="O37" s="14" t="s">
        <v>121</v>
      </c>
      <c r="P37" s="13" t="s">
        <v>51</v>
      </c>
      <c r="Q37" s="13">
        <v>20619</v>
      </c>
      <c r="R37" s="19">
        <v>14</v>
      </c>
    </row>
    <row r="38" spans="6:18" ht="63.75" x14ac:dyDescent="0.25">
      <c r="F38" s="13">
        <v>24</v>
      </c>
      <c r="G38" s="14" t="s">
        <v>122</v>
      </c>
      <c r="H38" s="15" t="s">
        <v>46</v>
      </c>
      <c r="I38" s="15"/>
      <c r="J38" s="14" t="s">
        <v>53</v>
      </c>
      <c r="K38" s="24" t="s">
        <v>123</v>
      </c>
      <c r="L38" s="17" t="s">
        <v>49</v>
      </c>
      <c r="M38" s="13">
        <v>160</v>
      </c>
      <c r="N38" s="13">
        <v>3291</v>
      </c>
      <c r="O38" s="14" t="s">
        <v>124</v>
      </c>
      <c r="P38" s="13" t="s">
        <v>51</v>
      </c>
      <c r="Q38" s="13">
        <v>3612</v>
      </c>
      <c r="R38" s="13" t="s">
        <v>125</v>
      </c>
    </row>
    <row r="39" spans="6:18" x14ac:dyDescent="0.25">
      <c r="F39" s="13"/>
      <c r="G39" s="14" t="s">
        <v>126</v>
      </c>
      <c r="H39" s="15"/>
      <c r="I39" s="15"/>
      <c r="J39" s="14" t="s">
        <v>47</v>
      </c>
      <c r="K39" s="16" t="s">
        <v>48</v>
      </c>
      <c r="L39" s="17" t="s">
        <v>49</v>
      </c>
      <c r="M39" s="13"/>
      <c r="N39" s="13"/>
      <c r="O39" s="14"/>
      <c r="P39" s="13"/>
      <c r="Q39" s="13"/>
      <c r="R39" s="13">
        <v>52</v>
      </c>
    </row>
    <row r="40" spans="6:18" x14ac:dyDescent="0.25">
      <c r="F40" s="291" t="s">
        <v>127</v>
      </c>
      <c r="G40" s="291"/>
      <c r="H40" s="291"/>
      <c r="I40" s="291"/>
      <c r="J40" s="291"/>
      <c r="K40" s="291"/>
      <c r="L40" s="291"/>
      <c r="M40" s="291"/>
      <c r="N40" s="291"/>
      <c r="O40" s="291"/>
      <c r="P40" s="291"/>
      <c r="Q40" s="291"/>
      <c r="R40" s="291"/>
    </row>
    <row r="41" spans="6:18" ht="51" x14ac:dyDescent="0.25">
      <c r="F41" s="13">
        <v>25</v>
      </c>
      <c r="G41" s="14" t="s">
        <v>128</v>
      </c>
      <c r="H41" s="15" t="s">
        <v>46</v>
      </c>
      <c r="I41" s="15"/>
      <c r="J41" s="14" t="s">
        <v>53</v>
      </c>
      <c r="K41" s="17" t="s">
        <v>129</v>
      </c>
      <c r="L41" s="17" t="s">
        <v>49</v>
      </c>
      <c r="M41" s="13">
        <v>96</v>
      </c>
      <c r="N41" s="13">
        <v>3298</v>
      </c>
      <c r="O41" s="30" t="s">
        <v>124</v>
      </c>
      <c r="P41" s="13" t="s">
        <v>51</v>
      </c>
      <c r="Q41" s="13">
        <v>817</v>
      </c>
      <c r="R41" s="19" t="s">
        <v>130</v>
      </c>
    </row>
    <row r="42" spans="6:18" ht="51" x14ac:dyDescent="0.25">
      <c r="F42" s="13">
        <v>26</v>
      </c>
      <c r="G42" s="14" t="s">
        <v>131</v>
      </c>
      <c r="H42" s="15" t="s">
        <v>46</v>
      </c>
      <c r="I42" s="15"/>
      <c r="J42" s="14" t="s">
        <v>53</v>
      </c>
      <c r="K42" s="17" t="s">
        <v>129</v>
      </c>
      <c r="L42" s="17" t="s">
        <v>49</v>
      </c>
      <c r="M42" s="13">
        <v>96</v>
      </c>
      <c r="N42" s="13">
        <v>3297</v>
      </c>
      <c r="O42" s="30" t="s">
        <v>124</v>
      </c>
      <c r="P42" s="13" t="s">
        <v>51</v>
      </c>
      <c r="Q42" s="13">
        <v>4802</v>
      </c>
      <c r="R42" s="19" t="s">
        <v>132</v>
      </c>
    </row>
    <row r="43" spans="6:18" x14ac:dyDescent="0.25">
      <c r="F43" s="13">
        <v>27</v>
      </c>
      <c r="G43" s="14" t="s">
        <v>133</v>
      </c>
      <c r="H43" s="15" t="s">
        <v>46</v>
      </c>
      <c r="I43" s="15"/>
      <c r="J43" s="14" t="s">
        <v>47</v>
      </c>
      <c r="K43" s="16" t="s">
        <v>48</v>
      </c>
      <c r="L43" s="17" t="s">
        <v>49</v>
      </c>
      <c r="M43" s="13">
        <v>178</v>
      </c>
      <c r="N43" s="13">
        <v>7367</v>
      </c>
      <c r="O43" s="14" t="s">
        <v>134</v>
      </c>
      <c r="P43" s="13" t="s">
        <v>51</v>
      </c>
      <c r="Q43" s="13">
        <v>52573</v>
      </c>
      <c r="R43" s="19">
        <v>704</v>
      </c>
    </row>
    <row r="44" spans="6:18" x14ac:dyDescent="0.25">
      <c r="F44" s="291" t="s">
        <v>135</v>
      </c>
      <c r="G44" s="291"/>
      <c r="H44" s="291"/>
      <c r="I44" s="291"/>
      <c r="J44" s="291"/>
      <c r="K44" s="291"/>
      <c r="L44" s="291"/>
      <c r="M44" s="291"/>
      <c r="N44" s="291"/>
      <c r="O44" s="291"/>
      <c r="P44" s="291"/>
      <c r="Q44" s="291"/>
      <c r="R44" s="291"/>
    </row>
    <row r="45" spans="6:18" ht="25.5" x14ac:dyDescent="0.25">
      <c r="F45" s="13">
        <v>28</v>
      </c>
      <c r="G45" s="14" t="s">
        <v>136</v>
      </c>
      <c r="H45" s="15" t="s">
        <v>46</v>
      </c>
      <c r="I45" s="15"/>
      <c r="J45" s="14" t="s">
        <v>47</v>
      </c>
      <c r="K45" s="16" t="s">
        <v>48</v>
      </c>
      <c r="L45" s="17" t="s">
        <v>62</v>
      </c>
      <c r="M45" s="13">
        <v>160</v>
      </c>
      <c r="N45" s="13">
        <v>6852</v>
      </c>
      <c r="O45" s="14" t="s">
        <v>137</v>
      </c>
      <c r="P45" s="13" t="s">
        <v>51</v>
      </c>
      <c r="Q45" s="13">
        <v>829</v>
      </c>
      <c r="R45" s="23" t="s">
        <v>138</v>
      </c>
    </row>
    <row r="46" spans="6:18" x14ac:dyDescent="0.25">
      <c r="F46" s="285">
        <v>29</v>
      </c>
      <c r="G46" s="286" t="s">
        <v>139</v>
      </c>
      <c r="H46" s="294" t="s">
        <v>46</v>
      </c>
      <c r="I46" s="22"/>
      <c r="J46" s="287" t="s">
        <v>47</v>
      </c>
      <c r="K46" s="286" t="s">
        <v>48</v>
      </c>
      <c r="L46" s="288" t="s">
        <v>62</v>
      </c>
      <c r="M46" s="285">
        <v>160</v>
      </c>
      <c r="N46" s="13">
        <v>6853</v>
      </c>
      <c r="O46" s="14" t="s">
        <v>137</v>
      </c>
      <c r="P46" s="13" t="s">
        <v>51</v>
      </c>
      <c r="Q46" s="285">
        <v>827</v>
      </c>
      <c r="R46" s="290" t="s">
        <v>140</v>
      </c>
    </row>
    <row r="47" spans="6:18" x14ac:dyDescent="0.25">
      <c r="F47" s="285"/>
      <c r="G47" s="286"/>
      <c r="H47" s="294"/>
      <c r="I47" s="20" t="s">
        <v>46</v>
      </c>
      <c r="J47" s="287"/>
      <c r="K47" s="286"/>
      <c r="L47" s="288"/>
      <c r="M47" s="285"/>
      <c r="N47" s="13">
        <v>6800</v>
      </c>
      <c r="O47" s="31" t="s">
        <v>141</v>
      </c>
      <c r="P47" s="13" t="s">
        <v>60</v>
      </c>
      <c r="Q47" s="285"/>
      <c r="R47" s="290"/>
    </row>
    <row r="48" spans="6:18" x14ac:dyDescent="0.25">
      <c r="F48" s="13">
        <v>30</v>
      </c>
      <c r="G48" s="14" t="s">
        <v>142</v>
      </c>
      <c r="H48" s="15" t="s">
        <v>46</v>
      </c>
      <c r="I48" s="15"/>
      <c r="J48" s="14" t="s">
        <v>47</v>
      </c>
      <c r="K48" s="16" t="s">
        <v>48</v>
      </c>
      <c r="L48" s="17" t="s">
        <v>143</v>
      </c>
      <c r="M48" s="13">
        <v>159</v>
      </c>
      <c r="N48" s="13">
        <v>3865</v>
      </c>
      <c r="O48" s="14" t="s">
        <v>144</v>
      </c>
      <c r="P48" s="13" t="s">
        <v>51</v>
      </c>
      <c r="Q48" s="13">
        <v>12223</v>
      </c>
      <c r="R48" s="19">
        <v>50</v>
      </c>
    </row>
    <row r="49" spans="6:18" x14ac:dyDescent="0.25">
      <c r="F49" s="13">
        <v>31</v>
      </c>
      <c r="G49" s="26" t="s">
        <v>145</v>
      </c>
      <c r="H49" s="15" t="s">
        <v>46</v>
      </c>
      <c r="I49" s="15"/>
      <c r="J49" s="14" t="s">
        <v>47</v>
      </c>
      <c r="K49" s="16" t="s">
        <v>48</v>
      </c>
      <c r="L49" s="17" t="s">
        <v>49</v>
      </c>
      <c r="M49" s="13">
        <v>160</v>
      </c>
      <c r="N49" s="13">
        <v>11926</v>
      </c>
      <c r="O49" s="14" t="s">
        <v>146</v>
      </c>
      <c r="P49" s="13" t="s">
        <v>51</v>
      </c>
      <c r="Q49" s="13">
        <v>51874</v>
      </c>
      <c r="R49" s="19">
        <v>16</v>
      </c>
    </row>
    <row r="50" spans="6:18" x14ac:dyDescent="0.25">
      <c r="F50" s="285">
        <v>32</v>
      </c>
      <c r="G50" s="286" t="s">
        <v>147</v>
      </c>
      <c r="H50" s="294" t="s">
        <v>46</v>
      </c>
      <c r="I50" s="15"/>
      <c r="J50" s="287" t="s">
        <v>47</v>
      </c>
      <c r="K50" s="286" t="s">
        <v>48</v>
      </c>
      <c r="L50" s="288" t="s">
        <v>143</v>
      </c>
      <c r="M50" s="285">
        <v>160</v>
      </c>
      <c r="N50" s="13">
        <v>2043</v>
      </c>
      <c r="O50" s="14" t="s">
        <v>148</v>
      </c>
      <c r="P50" s="13" t="s">
        <v>51</v>
      </c>
      <c r="Q50" s="292">
        <v>15241</v>
      </c>
      <c r="R50" s="289">
        <v>81</v>
      </c>
    </row>
    <row r="51" spans="6:18" x14ac:dyDescent="0.25">
      <c r="F51" s="285"/>
      <c r="G51" s="286"/>
      <c r="H51" s="294"/>
      <c r="I51" s="20" t="s">
        <v>46</v>
      </c>
      <c r="J51" s="287"/>
      <c r="K51" s="286"/>
      <c r="L51" s="288"/>
      <c r="M51" s="285"/>
      <c r="N51" s="13">
        <v>10331</v>
      </c>
      <c r="O51" s="14" t="s">
        <v>149</v>
      </c>
      <c r="P51" s="13" t="s">
        <v>119</v>
      </c>
      <c r="Q51" s="292"/>
      <c r="R51" s="289"/>
    </row>
    <row r="52" spans="6:18" ht="51" x14ac:dyDescent="0.25">
      <c r="F52" s="13">
        <v>33</v>
      </c>
      <c r="G52" s="14" t="s">
        <v>150</v>
      </c>
      <c r="H52" s="15" t="s">
        <v>46</v>
      </c>
      <c r="I52" s="15"/>
      <c r="J52" s="14" t="s">
        <v>53</v>
      </c>
      <c r="K52" s="24" t="s">
        <v>151</v>
      </c>
      <c r="L52" s="17" t="s">
        <v>49</v>
      </c>
      <c r="M52" s="13">
        <v>164</v>
      </c>
      <c r="N52" s="13">
        <v>3296</v>
      </c>
      <c r="O52" s="14" t="s">
        <v>124</v>
      </c>
      <c r="P52" s="13" t="s">
        <v>51</v>
      </c>
      <c r="Q52" s="13">
        <v>90397</v>
      </c>
      <c r="R52" s="19">
        <v>616</v>
      </c>
    </row>
    <row r="53" spans="6:18" ht="51" x14ac:dyDescent="0.25">
      <c r="F53" s="13">
        <v>34</v>
      </c>
      <c r="G53" s="32" t="s">
        <v>152</v>
      </c>
      <c r="H53" s="15" t="s">
        <v>46</v>
      </c>
      <c r="I53" s="15"/>
      <c r="J53" s="14" t="s">
        <v>53</v>
      </c>
      <c r="K53" s="24" t="s">
        <v>151</v>
      </c>
      <c r="L53" s="17" t="s">
        <v>49</v>
      </c>
      <c r="M53" s="13">
        <v>160</v>
      </c>
      <c r="N53" s="13">
        <v>3295</v>
      </c>
      <c r="O53" s="14" t="s">
        <v>124</v>
      </c>
      <c r="P53" s="13" t="s">
        <v>51</v>
      </c>
      <c r="Q53" s="13">
        <v>90425</v>
      </c>
      <c r="R53" s="19">
        <v>617</v>
      </c>
    </row>
    <row r="54" spans="6:18" ht="51" x14ac:dyDescent="0.25">
      <c r="F54" s="13">
        <v>35</v>
      </c>
      <c r="G54" s="32" t="s">
        <v>153</v>
      </c>
      <c r="H54" s="15" t="s">
        <v>154</v>
      </c>
      <c r="I54" s="15"/>
      <c r="J54" s="14" t="s">
        <v>53</v>
      </c>
      <c r="K54" s="24" t="s">
        <v>155</v>
      </c>
      <c r="L54" s="17" t="s">
        <v>49</v>
      </c>
      <c r="M54" s="13">
        <v>160</v>
      </c>
      <c r="N54" s="13">
        <v>12806</v>
      </c>
      <c r="O54" s="14" t="s">
        <v>156</v>
      </c>
      <c r="P54" s="13" t="s">
        <v>51</v>
      </c>
      <c r="Q54" s="13">
        <v>90983</v>
      </c>
      <c r="R54" s="19">
        <v>620</v>
      </c>
    </row>
    <row r="55" spans="6:18" x14ac:dyDescent="0.25">
      <c r="F55" s="295" t="s">
        <v>185</v>
      </c>
      <c r="G55" s="295"/>
      <c r="H55" s="295"/>
      <c r="I55" s="295"/>
      <c r="J55" s="295"/>
      <c r="K55" s="295"/>
      <c r="L55" s="295"/>
      <c r="M55" s="295"/>
      <c r="N55" s="295"/>
      <c r="O55" s="295"/>
      <c r="P55" s="295"/>
      <c r="Q55" s="295"/>
      <c r="R55" s="295"/>
    </row>
    <row r="56" spans="6:18" x14ac:dyDescent="0.25">
      <c r="F56" s="293" t="s">
        <v>157</v>
      </c>
      <c r="G56" s="293"/>
      <c r="H56" s="293"/>
      <c r="I56" s="293"/>
      <c r="J56" s="293"/>
      <c r="K56" s="293"/>
      <c r="L56" s="293"/>
      <c r="M56" s="293"/>
      <c r="N56" s="293"/>
      <c r="O56" s="293"/>
      <c r="P56" s="293"/>
      <c r="Q56" s="293"/>
      <c r="R56" s="293"/>
    </row>
    <row r="57" spans="6:18" x14ac:dyDescent="0.25">
      <c r="F57" s="13">
        <v>1</v>
      </c>
      <c r="G57" s="32" t="s">
        <v>158</v>
      </c>
      <c r="H57" s="15" t="s">
        <v>46</v>
      </c>
      <c r="I57" s="13"/>
      <c r="J57" s="14" t="s">
        <v>47</v>
      </c>
      <c r="K57" s="16" t="s">
        <v>48</v>
      </c>
      <c r="L57" s="17" t="s">
        <v>49</v>
      </c>
      <c r="M57" s="13">
        <v>26</v>
      </c>
      <c r="N57" s="13">
        <v>5456</v>
      </c>
      <c r="O57" s="14" t="s">
        <v>159</v>
      </c>
      <c r="P57" s="13" t="s">
        <v>51</v>
      </c>
      <c r="Q57" s="13">
        <v>52361</v>
      </c>
      <c r="R57" s="19">
        <v>171</v>
      </c>
    </row>
    <row r="58" spans="6:18" x14ac:dyDescent="0.25">
      <c r="F58" s="293" t="s">
        <v>160</v>
      </c>
      <c r="G58" s="293"/>
      <c r="H58" s="293"/>
      <c r="I58" s="293"/>
      <c r="J58" s="293"/>
      <c r="K58" s="293"/>
      <c r="L58" s="293"/>
      <c r="M58" s="293"/>
      <c r="N58" s="293"/>
      <c r="O58" s="293"/>
      <c r="P58" s="293"/>
      <c r="Q58" s="293"/>
      <c r="R58" s="293"/>
    </row>
    <row r="59" spans="6:18" ht="25.5" x14ac:dyDescent="0.25">
      <c r="F59" s="13">
        <v>2</v>
      </c>
      <c r="G59" s="32" t="s">
        <v>161</v>
      </c>
      <c r="H59" s="15" t="s">
        <v>46</v>
      </c>
      <c r="I59" s="13"/>
      <c r="J59" s="14" t="s">
        <v>47</v>
      </c>
      <c r="K59" s="16" t="s">
        <v>48</v>
      </c>
      <c r="L59" s="17" t="s">
        <v>49</v>
      </c>
      <c r="M59" s="13">
        <v>29</v>
      </c>
      <c r="N59" s="13">
        <v>520</v>
      </c>
      <c r="O59" s="14" t="s">
        <v>162</v>
      </c>
      <c r="P59" s="13" t="s">
        <v>163</v>
      </c>
      <c r="Q59" s="13">
        <v>12253</v>
      </c>
      <c r="R59" s="19">
        <v>77</v>
      </c>
    </row>
    <row r="60" spans="6:18" x14ac:dyDescent="0.25">
      <c r="F60" s="13">
        <v>3</v>
      </c>
      <c r="G60" s="32" t="s">
        <v>164</v>
      </c>
      <c r="H60" s="15" t="s">
        <v>46</v>
      </c>
      <c r="I60" s="13"/>
      <c r="J60" s="14" t="s">
        <v>47</v>
      </c>
      <c r="K60" s="16" t="s">
        <v>48</v>
      </c>
      <c r="L60" s="17" t="s">
        <v>49</v>
      </c>
      <c r="M60" s="13">
        <v>48</v>
      </c>
      <c r="N60" s="13">
        <v>828</v>
      </c>
      <c r="O60" s="14" t="s">
        <v>165</v>
      </c>
      <c r="P60" s="13" t="s">
        <v>51</v>
      </c>
      <c r="Q60" s="13">
        <v>15784</v>
      </c>
      <c r="R60" s="13">
        <v>84</v>
      </c>
    </row>
    <row r="61" spans="6:18" x14ac:dyDescent="0.25">
      <c r="F61" s="13">
        <v>4</v>
      </c>
      <c r="G61" s="32" t="s">
        <v>166</v>
      </c>
      <c r="H61" s="15" t="s">
        <v>46</v>
      </c>
      <c r="I61" s="13"/>
      <c r="J61" s="14" t="s">
        <v>47</v>
      </c>
      <c r="K61" s="16" t="s">
        <v>48</v>
      </c>
      <c r="L61" s="17" t="s">
        <v>49</v>
      </c>
      <c r="M61" s="13">
        <v>90</v>
      </c>
      <c r="N61" s="13">
        <v>8278</v>
      </c>
      <c r="O61" s="14" t="s">
        <v>167</v>
      </c>
      <c r="P61" s="13" t="s">
        <v>51</v>
      </c>
      <c r="Q61" s="13">
        <v>54410</v>
      </c>
      <c r="R61" s="19">
        <v>575</v>
      </c>
    </row>
    <row r="62" spans="6:18" x14ac:dyDescent="0.25">
      <c r="F62" s="293" t="s">
        <v>168</v>
      </c>
      <c r="G62" s="293"/>
      <c r="H62" s="293"/>
      <c r="I62" s="293"/>
      <c r="J62" s="293"/>
      <c r="K62" s="293"/>
      <c r="L62" s="293"/>
      <c r="M62" s="293"/>
      <c r="N62" s="293"/>
      <c r="O62" s="293"/>
      <c r="P62" s="293"/>
      <c r="Q62" s="293"/>
      <c r="R62" s="293"/>
    </row>
    <row r="63" spans="6:18" x14ac:dyDescent="0.25">
      <c r="F63" s="13">
        <v>5</v>
      </c>
      <c r="G63" s="32" t="s">
        <v>169</v>
      </c>
      <c r="H63" s="15" t="s">
        <v>46</v>
      </c>
      <c r="I63" s="13"/>
      <c r="J63" s="14" t="s">
        <v>47</v>
      </c>
      <c r="K63" s="16" t="s">
        <v>48</v>
      </c>
      <c r="L63" s="17" t="s">
        <v>102</v>
      </c>
      <c r="M63" s="13">
        <v>48</v>
      </c>
      <c r="N63" s="13">
        <v>12519</v>
      </c>
      <c r="O63" s="14" t="s">
        <v>170</v>
      </c>
      <c r="P63" s="13" t="s">
        <v>51</v>
      </c>
      <c r="Q63" s="13">
        <v>12034</v>
      </c>
      <c r="R63" s="13">
        <v>75</v>
      </c>
    </row>
    <row r="64" spans="6:18" x14ac:dyDescent="0.25">
      <c r="F64" s="13">
        <v>6</v>
      </c>
      <c r="G64" s="32" t="s">
        <v>171</v>
      </c>
      <c r="H64" s="15" t="s">
        <v>46</v>
      </c>
      <c r="I64" s="13"/>
      <c r="J64" s="14" t="s">
        <v>47</v>
      </c>
      <c r="K64" s="16" t="s">
        <v>48</v>
      </c>
      <c r="L64" s="17" t="s">
        <v>102</v>
      </c>
      <c r="M64" s="13">
        <v>48</v>
      </c>
      <c r="N64" s="13">
        <v>1444</v>
      </c>
      <c r="O64" s="14" t="s">
        <v>172</v>
      </c>
      <c r="P64" s="13" t="s">
        <v>51</v>
      </c>
      <c r="Q64" s="13">
        <v>12036</v>
      </c>
      <c r="R64" s="19">
        <v>78</v>
      </c>
    </row>
    <row r="65" spans="6:18" x14ac:dyDescent="0.25">
      <c r="F65" s="13">
        <v>7</v>
      </c>
      <c r="G65" s="32" t="s">
        <v>173</v>
      </c>
      <c r="H65" s="15" t="s">
        <v>46</v>
      </c>
      <c r="I65" s="13"/>
      <c r="J65" s="14" t="s">
        <v>47</v>
      </c>
      <c r="K65" s="16" t="s">
        <v>48</v>
      </c>
      <c r="L65" s="17" t="s">
        <v>102</v>
      </c>
      <c r="M65" s="13">
        <v>51</v>
      </c>
      <c r="N65" s="13">
        <v>5813</v>
      </c>
      <c r="O65" s="14" t="s">
        <v>174</v>
      </c>
      <c r="P65" s="13" t="s">
        <v>51</v>
      </c>
      <c r="Q65" s="13">
        <v>15894</v>
      </c>
      <c r="R65" s="19">
        <v>86</v>
      </c>
    </row>
    <row r="66" spans="6:18" x14ac:dyDescent="0.25">
      <c r="F66" s="13">
        <v>8</v>
      </c>
      <c r="G66" s="32" t="s">
        <v>175</v>
      </c>
      <c r="H66" s="15" t="s">
        <v>46</v>
      </c>
      <c r="I66" s="13"/>
      <c r="J66" s="14" t="s">
        <v>47</v>
      </c>
      <c r="K66" s="16" t="s">
        <v>48</v>
      </c>
      <c r="L66" s="17" t="s">
        <v>49</v>
      </c>
      <c r="M66" s="13">
        <v>47</v>
      </c>
      <c r="N66" s="13">
        <v>4400</v>
      </c>
      <c r="O66" s="14" t="s">
        <v>176</v>
      </c>
      <c r="P66" s="13" t="s">
        <v>51</v>
      </c>
      <c r="Q66" s="13">
        <v>53013</v>
      </c>
      <c r="R66" s="19">
        <v>274</v>
      </c>
    </row>
    <row r="67" spans="6:18" x14ac:dyDescent="0.25">
      <c r="F67" s="293" t="s">
        <v>177</v>
      </c>
      <c r="G67" s="293"/>
      <c r="H67" s="293"/>
      <c r="I67" s="293"/>
      <c r="J67" s="293"/>
      <c r="K67" s="293"/>
      <c r="L67" s="293"/>
      <c r="M67" s="293"/>
      <c r="N67" s="293"/>
      <c r="O67" s="293"/>
      <c r="P67" s="293"/>
      <c r="Q67" s="293"/>
      <c r="R67" s="293"/>
    </row>
    <row r="68" spans="6:18" x14ac:dyDescent="0.25">
      <c r="F68" s="13">
        <v>9</v>
      </c>
      <c r="G68" s="32" t="s">
        <v>178</v>
      </c>
      <c r="H68" s="15" t="s">
        <v>46</v>
      </c>
      <c r="I68" s="13"/>
      <c r="J68" s="14" t="s">
        <v>47</v>
      </c>
      <c r="K68" s="16" t="s">
        <v>48</v>
      </c>
      <c r="L68" s="17" t="s">
        <v>49</v>
      </c>
      <c r="M68" s="13">
        <v>50</v>
      </c>
      <c r="N68" s="13">
        <v>6510</v>
      </c>
      <c r="O68" s="14" t="s">
        <v>179</v>
      </c>
      <c r="P68" s="13" t="s">
        <v>51</v>
      </c>
      <c r="Q68" s="13">
        <v>54873</v>
      </c>
      <c r="R68" s="19">
        <v>675</v>
      </c>
    </row>
    <row r="69" spans="6:18" x14ac:dyDescent="0.25">
      <c r="F69" s="13">
        <v>10</v>
      </c>
      <c r="G69" s="32" t="s">
        <v>180</v>
      </c>
      <c r="H69" s="15" t="s">
        <v>46</v>
      </c>
      <c r="I69" s="13"/>
      <c r="J69" s="14" t="s">
        <v>47</v>
      </c>
      <c r="K69" s="16" t="s">
        <v>48</v>
      </c>
      <c r="L69" s="17" t="s">
        <v>49</v>
      </c>
      <c r="M69" s="13">
        <v>80</v>
      </c>
      <c r="N69" s="13">
        <v>1566</v>
      </c>
      <c r="O69" s="14" t="s">
        <v>181</v>
      </c>
      <c r="P69" s="13" t="s">
        <v>51</v>
      </c>
      <c r="Q69" s="13">
        <v>7170</v>
      </c>
      <c r="R69" s="19">
        <v>277</v>
      </c>
    </row>
    <row r="70" spans="6:18" x14ac:dyDescent="0.25">
      <c r="F70" s="293" t="s">
        <v>182</v>
      </c>
      <c r="G70" s="293"/>
      <c r="H70" s="293"/>
      <c r="I70" s="293"/>
      <c r="J70" s="293"/>
      <c r="K70" s="293"/>
      <c r="L70" s="293"/>
      <c r="M70" s="293"/>
      <c r="N70" s="293"/>
      <c r="O70" s="293"/>
      <c r="P70" s="293"/>
      <c r="Q70" s="293"/>
      <c r="R70" s="293"/>
    </row>
    <row r="71" spans="6:18" x14ac:dyDescent="0.25">
      <c r="F71" s="16">
        <v>11</v>
      </c>
      <c r="G71" s="16" t="s">
        <v>183</v>
      </c>
      <c r="H71" s="15" t="s">
        <v>46</v>
      </c>
      <c r="I71" s="16"/>
      <c r="J71" s="14" t="s">
        <v>47</v>
      </c>
      <c r="K71" s="16" t="s">
        <v>48</v>
      </c>
      <c r="L71" s="17" t="s">
        <v>49</v>
      </c>
      <c r="M71" s="13">
        <v>45</v>
      </c>
      <c r="N71" s="13">
        <v>400</v>
      </c>
      <c r="O71" s="16" t="s">
        <v>184</v>
      </c>
      <c r="P71" s="13" t="s">
        <v>51</v>
      </c>
      <c r="Q71" s="13">
        <v>102239</v>
      </c>
      <c r="R71" s="13">
        <v>378</v>
      </c>
    </row>
  </sheetData>
  <sheetProtection password="E9C4" sheet="1" objects="1" scenarios="1"/>
  <mergeCells count="72">
    <mergeCell ref="F2:R2"/>
    <mergeCell ref="F55:R55"/>
    <mergeCell ref="F56:R56"/>
    <mergeCell ref="F58:R58"/>
    <mergeCell ref="F62:R62"/>
    <mergeCell ref="F27:R27"/>
    <mergeCell ref="F34:R34"/>
    <mergeCell ref="F35:F36"/>
    <mergeCell ref="G35:G36"/>
    <mergeCell ref="J35:J36"/>
    <mergeCell ref="K35:K36"/>
    <mergeCell ref="L35:L36"/>
    <mergeCell ref="M35:M36"/>
    <mergeCell ref="Q35:Q36"/>
    <mergeCell ref="R35:R36"/>
    <mergeCell ref="R17:R18"/>
    <mergeCell ref="F67:R67"/>
    <mergeCell ref="R50:R51"/>
    <mergeCell ref="F40:R40"/>
    <mergeCell ref="F44:R44"/>
    <mergeCell ref="F46:F47"/>
    <mergeCell ref="Q46:Q47"/>
    <mergeCell ref="F70:R70"/>
    <mergeCell ref="R46:R47"/>
    <mergeCell ref="F50:F51"/>
    <mergeCell ref="G50:G51"/>
    <mergeCell ref="H50:H51"/>
    <mergeCell ref="J50:J51"/>
    <mergeCell ref="K50:K51"/>
    <mergeCell ref="L50:L51"/>
    <mergeCell ref="M50:M51"/>
    <mergeCell ref="Q50:Q51"/>
    <mergeCell ref="G46:G47"/>
    <mergeCell ref="H46:H47"/>
    <mergeCell ref="J46:J47"/>
    <mergeCell ref="K46:K47"/>
    <mergeCell ref="L46:L47"/>
    <mergeCell ref="M46:M47"/>
    <mergeCell ref="F21:R21"/>
    <mergeCell ref="F25:F26"/>
    <mergeCell ref="G25:G26"/>
    <mergeCell ref="J25:J26"/>
    <mergeCell ref="K25:K26"/>
    <mergeCell ref="L25:L26"/>
    <mergeCell ref="M25:M26"/>
    <mergeCell ref="Q25:Q26"/>
    <mergeCell ref="R25:R26"/>
    <mergeCell ref="Q10:Q11"/>
    <mergeCell ref="R10:R11"/>
    <mergeCell ref="F13:R13"/>
    <mergeCell ref="F17:F18"/>
    <mergeCell ref="G17:G18"/>
    <mergeCell ref="J17:J18"/>
    <mergeCell ref="K17:K18"/>
    <mergeCell ref="L17:L18"/>
    <mergeCell ref="M17:M18"/>
    <mergeCell ref="Q17:Q18"/>
    <mergeCell ref="F10:F11"/>
    <mergeCell ref="G10:G11"/>
    <mergeCell ref="J10:J11"/>
    <mergeCell ref="K10:K11"/>
    <mergeCell ref="L10:L11"/>
    <mergeCell ref="M10:M11"/>
    <mergeCell ref="F5:R5"/>
    <mergeCell ref="F8:F9"/>
    <mergeCell ref="G8:G9"/>
    <mergeCell ref="J8:J9"/>
    <mergeCell ref="K8:K9"/>
    <mergeCell ref="L8:L9"/>
    <mergeCell ref="M8:M9"/>
    <mergeCell ref="Q8:Q9"/>
    <mergeCell ref="R8:R9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2769" r:id="rId3" name="Button 1">
              <controlPr defaultSize="0" print="0" autoFill="0" autoPict="0" macro="[0]!DATOSINSTITUCIONALES6">
                <anchor moveWithCells="1" sizeWithCells="1">
                  <from>
                    <xdr:col>1</xdr:col>
                    <xdr:colOff>38100</xdr:colOff>
                    <xdr:row>8</xdr:row>
                    <xdr:rowOff>95250</xdr:rowOff>
                  </from>
                  <to>
                    <xdr:col>3</xdr:col>
                    <xdr:colOff>714375</xdr:colOff>
                    <xdr:row>9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8">
    <tabColor rgb="FF00B0F0"/>
  </sheetPr>
  <dimension ref="A1:Q32"/>
  <sheetViews>
    <sheetView workbookViewId="0"/>
  </sheetViews>
  <sheetFormatPr baseColWidth="10" defaultRowHeight="15" x14ac:dyDescent="0.25"/>
  <cols>
    <col min="1" max="1" width="4.28515625" style="2" customWidth="1"/>
    <col min="2" max="2" width="6.7109375" style="2" customWidth="1"/>
    <col min="3" max="4" width="18.5703125" style="2" customWidth="1"/>
    <col min="5" max="5" width="6.7109375" style="2" customWidth="1"/>
    <col min="6" max="16" width="11.42578125" style="2"/>
    <col min="17" max="17" width="4.85546875" style="2" customWidth="1"/>
    <col min="18" max="16384" width="11.42578125" style="2"/>
  </cols>
  <sheetData>
    <row r="1" spans="1:17" ht="15.75" thickBot="1" x14ac:dyDescent="0.3">
      <c r="A1" s="197"/>
      <c r="B1" s="190"/>
      <c r="C1" s="190"/>
      <c r="D1" s="190"/>
      <c r="E1" s="190"/>
      <c r="F1" s="190"/>
      <c r="G1" s="190"/>
      <c r="H1" s="190"/>
      <c r="I1" s="190"/>
      <c r="J1" s="190"/>
      <c r="K1" s="190"/>
      <c r="L1" s="190"/>
      <c r="M1" s="190"/>
      <c r="N1" s="190"/>
      <c r="O1" s="190"/>
      <c r="P1" s="190"/>
      <c r="Q1" s="191"/>
    </row>
    <row r="2" spans="1:17" ht="15.75" thickBot="1" x14ac:dyDescent="0.3">
      <c r="A2" s="198"/>
      <c r="B2" s="181"/>
      <c r="C2" s="182"/>
      <c r="D2" s="182"/>
      <c r="E2" s="182"/>
      <c r="F2" s="182"/>
      <c r="G2" s="182"/>
      <c r="H2" s="182"/>
      <c r="I2" s="182"/>
      <c r="J2" s="182"/>
      <c r="K2" s="182"/>
      <c r="L2" s="182"/>
      <c r="M2" s="182"/>
      <c r="N2" s="182"/>
      <c r="O2" s="182"/>
      <c r="P2" s="183"/>
      <c r="Q2" s="193"/>
    </row>
    <row r="3" spans="1:17" ht="15.75" thickBot="1" x14ac:dyDescent="0.3">
      <c r="A3" s="198"/>
      <c r="B3" s="164"/>
      <c r="C3" s="296" t="s">
        <v>636</v>
      </c>
      <c r="D3" s="297"/>
      <c r="E3" s="165"/>
      <c r="F3" s="92"/>
      <c r="G3" s="92"/>
      <c r="H3" s="92"/>
      <c r="I3" s="92"/>
      <c r="J3" s="92"/>
      <c r="K3" s="92"/>
      <c r="L3" s="92"/>
      <c r="M3" s="92"/>
      <c r="N3" s="92"/>
      <c r="O3" s="92"/>
      <c r="P3" s="184"/>
      <c r="Q3" s="193"/>
    </row>
    <row r="4" spans="1:17" x14ac:dyDescent="0.25">
      <c r="A4" s="198"/>
      <c r="B4" s="158"/>
      <c r="C4" s="159"/>
      <c r="D4" s="159"/>
      <c r="E4" s="160"/>
      <c r="F4" s="92"/>
      <c r="G4" s="92"/>
      <c r="H4" s="92"/>
      <c r="I4" s="92"/>
      <c r="J4" s="92"/>
      <c r="K4" s="92"/>
      <c r="L4" s="92"/>
      <c r="M4" s="92"/>
      <c r="N4" s="92"/>
      <c r="O4" s="92"/>
      <c r="P4" s="184"/>
      <c r="Q4" s="193"/>
    </row>
    <row r="5" spans="1:17" x14ac:dyDescent="0.25">
      <c r="A5" s="198"/>
      <c r="B5" s="158"/>
      <c r="C5" s="159"/>
      <c r="D5" s="159"/>
      <c r="E5" s="160"/>
      <c r="F5" s="92"/>
      <c r="G5" s="92"/>
      <c r="H5" s="92"/>
      <c r="I5" s="92"/>
      <c r="J5" s="92"/>
      <c r="K5" s="92"/>
      <c r="L5" s="92"/>
      <c r="M5" s="92"/>
      <c r="N5" s="92"/>
      <c r="O5" s="92"/>
      <c r="P5" s="184"/>
      <c r="Q5" s="193"/>
    </row>
    <row r="6" spans="1:17" x14ac:dyDescent="0.25">
      <c r="A6" s="198"/>
      <c r="B6" s="158"/>
      <c r="C6" s="159"/>
      <c r="D6" s="159"/>
      <c r="E6" s="160"/>
      <c r="F6" s="92"/>
      <c r="G6" s="92"/>
      <c r="H6" s="92"/>
      <c r="I6" s="92"/>
      <c r="J6" s="92"/>
      <c r="K6" s="92"/>
      <c r="L6" s="92"/>
      <c r="M6" s="92"/>
      <c r="N6" s="92"/>
      <c r="O6" s="92"/>
      <c r="P6" s="184"/>
      <c r="Q6" s="193"/>
    </row>
    <row r="7" spans="1:17" x14ac:dyDescent="0.25">
      <c r="A7" s="198"/>
      <c r="B7" s="158"/>
      <c r="C7" s="159"/>
      <c r="D7" s="159"/>
      <c r="E7" s="160"/>
      <c r="F7" s="92"/>
      <c r="G7" s="92"/>
      <c r="H7" s="92"/>
      <c r="I7" s="92"/>
      <c r="J7" s="92"/>
      <c r="K7" s="92"/>
      <c r="L7" s="92"/>
      <c r="M7" s="92"/>
      <c r="N7" s="92"/>
      <c r="O7" s="92"/>
      <c r="P7" s="184"/>
      <c r="Q7" s="193"/>
    </row>
    <row r="8" spans="1:17" x14ac:dyDescent="0.25">
      <c r="A8" s="198"/>
      <c r="B8" s="158"/>
      <c r="C8" s="159"/>
      <c r="D8" s="159"/>
      <c r="E8" s="160"/>
      <c r="F8" s="92"/>
      <c r="G8" s="92"/>
      <c r="H8" s="92"/>
      <c r="I8" s="92"/>
      <c r="J8" s="92"/>
      <c r="K8" s="92"/>
      <c r="L8" s="92"/>
      <c r="M8" s="92"/>
      <c r="N8" s="92"/>
      <c r="O8" s="92"/>
      <c r="P8" s="184"/>
      <c r="Q8" s="193"/>
    </row>
    <row r="9" spans="1:17" x14ac:dyDescent="0.25">
      <c r="A9" s="198"/>
      <c r="B9" s="158"/>
      <c r="C9" s="159"/>
      <c r="D9" s="159"/>
      <c r="E9" s="160"/>
      <c r="F9" s="92"/>
      <c r="G9" s="92"/>
      <c r="H9" s="92"/>
      <c r="I9" s="92"/>
      <c r="J9" s="92"/>
      <c r="K9" s="92"/>
      <c r="L9" s="92"/>
      <c r="M9" s="92"/>
      <c r="N9" s="92"/>
      <c r="O9" s="92"/>
      <c r="P9" s="184"/>
      <c r="Q9" s="193"/>
    </row>
    <row r="10" spans="1:17" x14ac:dyDescent="0.25">
      <c r="A10" s="198"/>
      <c r="B10" s="158"/>
      <c r="C10" s="159"/>
      <c r="D10" s="159"/>
      <c r="E10" s="160"/>
      <c r="F10" s="92"/>
      <c r="G10" s="92"/>
      <c r="H10" s="92"/>
      <c r="I10" s="92"/>
      <c r="J10" s="92"/>
      <c r="K10" s="92"/>
      <c r="L10" s="92"/>
      <c r="M10" s="92"/>
      <c r="N10" s="92"/>
      <c r="O10" s="92"/>
      <c r="P10" s="184"/>
      <c r="Q10" s="193"/>
    </row>
    <row r="11" spans="1:17" x14ac:dyDescent="0.25">
      <c r="A11" s="198"/>
      <c r="B11" s="158"/>
      <c r="C11" s="159"/>
      <c r="D11" s="159"/>
      <c r="E11" s="160"/>
      <c r="F11" s="92"/>
      <c r="G11" s="92"/>
      <c r="H11" s="92"/>
      <c r="I11" s="92"/>
      <c r="J11" s="92"/>
      <c r="K11" s="92"/>
      <c r="L11" s="92"/>
      <c r="M11" s="92"/>
      <c r="N11" s="92"/>
      <c r="O11" s="92"/>
      <c r="P11" s="184"/>
      <c r="Q11" s="193"/>
    </row>
    <row r="12" spans="1:17" x14ac:dyDescent="0.25">
      <c r="A12" s="198"/>
      <c r="B12" s="158"/>
      <c r="C12" s="159"/>
      <c r="D12" s="159"/>
      <c r="E12" s="160"/>
      <c r="F12" s="92"/>
      <c r="G12" s="92"/>
      <c r="H12" s="92"/>
      <c r="I12" s="92"/>
      <c r="J12" s="92"/>
      <c r="K12" s="92"/>
      <c r="L12" s="92"/>
      <c r="M12" s="92"/>
      <c r="N12" s="92"/>
      <c r="O12" s="92"/>
      <c r="P12" s="184"/>
      <c r="Q12" s="193"/>
    </row>
    <row r="13" spans="1:17" x14ac:dyDescent="0.25">
      <c r="A13" s="198"/>
      <c r="B13" s="158"/>
      <c r="C13" s="159"/>
      <c r="D13" s="159"/>
      <c r="E13" s="160"/>
      <c r="F13" s="92"/>
      <c r="G13" s="92"/>
      <c r="H13" s="92"/>
      <c r="I13" s="92"/>
      <c r="J13" s="92"/>
      <c r="K13" s="92"/>
      <c r="L13" s="92"/>
      <c r="M13" s="92"/>
      <c r="N13" s="92"/>
      <c r="O13" s="92"/>
      <c r="P13" s="184"/>
      <c r="Q13" s="193"/>
    </row>
    <row r="14" spans="1:17" x14ac:dyDescent="0.25">
      <c r="A14" s="198"/>
      <c r="B14" s="158"/>
      <c r="C14" s="159"/>
      <c r="D14" s="159"/>
      <c r="E14" s="160"/>
      <c r="F14" s="92"/>
      <c r="G14" s="92"/>
      <c r="H14" s="92"/>
      <c r="I14" s="92"/>
      <c r="J14" s="92"/>
      <c r="K14" s="92"/>
      <c r="L14" s="92"/>
      <c r="M14" s="92"/>
      <c r="N14" s="92"/>
      <c r="O14" s="92"/>
      <c r="P14" s="184"/>
      <c r="Q14" s="193"/>
    </row>
    <row r="15" spans="1:17" x14ac:dyDescent="0.25">
      <c r="A15" s="198"/>
      <c r="B15" s="158"/>
      <c r="C15" s="159"/>
      <c r="D15" s="159"/>
      <c r="E15" s="160"/>
      <c r="F15" s="92"/>
      <c r="G15" s="92"/>
      <c r="H15" s="92"/>
      <c r="I15" s="92"/>
      <c r="J15" s="92"/>
      <c r="K15" s="92"/>
      <c r="L15" s="92"/>
      <c r="M15" s="92"/>
      <c r="N15" s="92"/>
      <c r="O15" s="92"/>
      <c r="P15" s="184"/>
      <c r="Q15" s="193"/>
    </row>
    <row r="16" spans="1:17" x14ac:dyDescent="0.25">
      <c r="A16" s="198"/>
      <c r="B16" s="158"/>
      <c r="C16" s="159"/>
      <c r="D16" s="159"/>
      <c r="E16" s="160"/>
      <c r="F16" s="92"/>
      <c r="G16" s="92"/>
      <c r="H16" s="92"/>
      <c r="I16" s="92"/>
      <c r="J16" s="92"/>
      <c r="K16" s="92"/>
      <c r="L16" s="92"/>
      <c r="M16" s="92"/>
      <c r="N16" s="92"/>
      <c r="O16" s="92"/>
      <c r="P16" s="184"/>
      <c r="Q16" s="193"/>
    </row>
    <row r="17" spans="1:17" x14ac:dyDescent="0.25">
      <c r="A17" s="198"/>
      <c r="B17" s="158"/>
      <c r="C17" s="159"/>
      <c r="D17" s="159"/>
      <c r="E17" s="160"/>
      <c r="F17" s="92"/>
      <c r="G17" s="92"/>
      <c r="H17" s="92"/>
      <c r="I17" s="92"/>
      <c r="J17" s="92"/>
      <c r="K17" s="92"/>
      <c r="L17" s="92"/>
      <c r="M17" s="92"/>
      <c r="N17" s="92"/>
      <c r="O17" s="92"/>
      <c r="P17" s="184"/>
      <c r="Q17" s="193"/>
    </row>
    <row r="18" spans="1:17" x14ac:dyDescent="0.25">
      <c r="A18" s="198"/>
      <c r="B18" s="158"/>
      <c r="C18" s="159"/>
      <c r="D18" s="159"/>
      <c r="E18" s="160"/>
      <c r="F18" s="92"/>
      <c r="G18" s="92"/>
      <c r="H18" s="92"/>
      <c r="I18" s="92"/>
      <c r="J18" s="92"/>
      <c r="K18" s="92"/>
      <c r="L18" s="92"/>
      <c r="M18" s="92"/>
      <c r="N18" s="92"/>
      <c r="O18" s="92"/>
      <c r="P18" s="184"/>
      <c r="Q18" s="193"/>
    </row>
    <row r="19" spans="1:17" x14ac:dyDescent="0.25">
      <c r="A19" s="198"/>
      <c r="B19" s="158"/>
      <c r="C19" s="159"/>
      <c r="D19" s="159"/>
      <c r="E19" s="160"/>
      <c r="F19" s="92"/>
      <c r="G19" s="92"/>
      <c r="H19" s="92"/>
      <c r="I19" s="92"/>
      <c r="J19" s="92"/>
      <c r="K19" s="92"/>
      <c r="L19" s="92"/>
      <c r="M19" s="92"/>
      <c r="N19" s="92"/>
      <c r="O19" s="92"/>
      <c r="P19" s="184"/>
      <c r="Q19" s="193"/>
    </row>
    <row r="20" spans="1:17" x14ac:dyDescent="0.25">
      <c r="A20" s="198"/>
      <c r="B20" s="158"/>
      <c r="C20" s="159"/>
      <c r="D20" s="159"/>
      <c r="E20" s="160"/>
      <c r="F20" s="92"/>
      <c r="G20" s="92"/>
      <c r="H20" s="92"/>
      <c r="I20" s="92"/>
      <c r="J20" s="92"/>
      <c r="K20" s="92"/>
      <c r="L20" s="92"/>
      <c r="M20" s="92"/>
      <c r="N20" s="92"/>
      <c r="O20" s="92"/>
      <c r="P20" s="184"/>
      <c r="Q20" s="193"/>
    </row>
    <row r="21" spans="1:17" x14ac:dyDescent="0.25">
      <c r="A21" s="198"/>
      <c r="B21" s="158"/>
      <c r="C21" s="159"/>
      <c r="D21" s="159"/>
      <c r="E21" s="160"/>
      <c r="F21" s="92"/>
      <c r="G21" s="92"/>
      <c r="H21" s="92"/>
      <c r="I21" s="92"/>
      <c r="J21" s="92"/>
      <c r="K21" s="92"/>
      <c r="L21" s="92"/>
      <c r="M21" s="92"/>
      <c r="N21" s="92"/>
      <c r="O21" s="92"/>
      <c r="P21" s="184"/>
      <c r="Q21" s="193"/>
    </row>
    <row r="22" spans="1:17" x14ac:dyDescent="0.25">
      <c r="A22" s="198"/>
      <c r="B22" s="158"/>
      <c r="C22" s="159"/>
      <c r="D22" s="159"/>
      <c r="E22" s="160"/>
      <c r="F22" s="92"/>
      <c r="G22" s="92"/>
      <c r="H22" s="92"/>
      <c r="I22" s="92"/>
      <c r="J22" s="92"/>
      <c r="K22" s="92"/>
      <c r="L22" s="92"/>
      <c r="M22" s="92"/>
      <c r="N22" s="92"/>
      <c r="O22" s="92"/>
      <c r="P22" s="184"/>
      <c r="Q22" s="193"/>
    </row>
    <row r="23" spans="1:17" x14ac:dyDescent="0.25">
      <c r="A23" s="198"/>
      <c r="B23" s="158"/>
      <c r="C23" s="159"/>
      <c r="D23" s="159"/>
      <c r="E23" s="160"/>
      <c r="F23" s="92"/>
      <c r="G23" s="92"/>
      <c r="H23" s="92"/>
      <c r="I23" s="92"/>
      <c r="J23" s="92"/>
      <c r="K23" s="92"/>
      <c r="L23" s="92"/>
      <c r="M23" s="92"/>
      <c r="N23" s="92"/>
      <c r="O23" s="92"/>
      <c r="P23" s="184"/>
      <c r="Q23" s="193"/>
    </row>
    <row r="24" spans="1:17" x14ac:dyDescent="0.25">
      <c r="A24" s="198"/>
      <c r="B24" s="158"/>
      <c r="C24" s="159"/>
      <c r="D24" s="159"/>
      <c r="E24" s="160"/>
      <c r="F24" s="92"/>
      <c r="G24" s="92"/>
      <c r="H24" s="92"/>
      <c r="I24" s="92"/>
      <c r="J24" s="92"/>
      <c r="K24" s="92"/>
      <c r="L24" s="92"/>
      <c r="M24" s="92"/>
      <c r="N24" s="92"/>
      <c r="O24" s="92"/>
      <c r="P24" s="184"/>
      <c r="Q24" s="193"/>
    </row>
    <row r="25" spans="1:17" x14ac:dyDescent="0.25">
      <c r="A25" s="198"/>
      <c r="B25" s="158"/>
      <c r="C25" s="159"/>
      <c r="D25" s="159"/>
      <c r="E25" s="160"/>
      <c r="F25" s="92"/>
      <c r="G25" s="92"/>
      <c r="H25" s="92"/>
      <c r="I25" s="92"/>
      <c r="J25" s="92"/>
      <c r="K25" s="92"/>
      <c r="L25" s="92"/>
      <c r="M25" s="92"/>
      <c r="N25" s="92"/>
      <c r="O25" s="92"/>
      <c r="P25" s="184"/>
      <c r="Q25" s="193"/>
    </row>
    <row r="26" spans="1:17" x14ac:dyDescent="0.25">
      <c r="A26" s="198"/>
      <c r="B26" s="158"/>
      <c r="C26" s="159"/>
      <c r="D26" s="159"/>
      <c r="E26" s="160"/>
      <c r="F26" s="92"/>
      <c r="G26" s="92"/>
      <c r="H26" s="92"/>
      <c r="I26" s="92"/>
      <c r="J26" s="92"/>
      <c r="K26" s="92"/>
      <c r="L26" s="92"/>
      <c r="M26" s="92"/>
      <c r="N26" s="92"/>
      <c r="O26" s="92"/>
      <c r="P26" s="184"/>
      <c r="Q26" s="193"/>
    </row>
    <row r="27" spans="1:17" x14ac:dyDescent="0.25">
      <c r="A27" s="198"/>
      <c r="B27" s="158"/>
      <c r="C27" s="159"/>
      <c r="D27" s="159"/>
      <c r="E27" s="160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184"/>
      <c r="Q27" s="193"/>
    </row>
    <row r="28" spans="1:17" x14ac:dyDescent="0.25">
      <c r="A28" s="198"/>
      <c r="B28" s="158"/>
      <c r="C28" s="159"/>
      <c r="D28" s="159"/>
      <c r="E28" s="160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184"/>
      <c r="Q28" s="193"/>
    </row>
    <row r="29" spans="1:17" x14ac:dyDescent="0.25">
      <c r="A29" s="198"/>
      <c r="B29" s="158"/>
      <c r="C29" s="159"/>
      <c r="D29" s="159"/>
      <c r="E29" s="160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184"/>
      <c r="Q29" s="193"/>
    </row>
    <row r="30" spans="1:17" ht="15.75" thickBot="1" x14ac:dyDescent="0.3">
      <c r="A30" s="198"/>
      <c r="B30" s="161"/>
      <c r="C30" s="162"/>
      <c r="D30" s="162"/>
      <c r="E30" s="163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184"/>
      <c r="Q30" s="193"/>
    </row>
    <row r="31" spans="1:17" ht="15.75" thickBot="1" x14ac:dyDescent="0.3">
      <c r="A31" s="198"/>
      <c r="B31" s="186"/>
      <c r="C31" s="187"/>
      <c r="D31" s="187"/>
      <c r="E31" s="187"/>
      <c r="F31" s="187"/>
      <c r="G31" s="187"/>
      <c r="H31" s="187"/>
      <c r="I31" s="187"/>
      <c r="J31" s="187"/>
      <c r="K31" s="187"/>
      <c r="L31" s="187"/>
      <c r="M31" s="187"/>
      <c r="N31" s="187"/>
      <c r="O31" s="187"/>
      <c r="P31" s="188"/>
      <c r="Q31" s="193"/>
    </row>
    <row r="32" spans="1:17" ht="15.75" thickBot="1" x14ac:dyDescent="0.3">
      <c r="A32" s="199"/>
      <c r="B32" s="195"/>
      <c r="C32" s="195"/>
      <c r="D32" s="195"/>
      <c r="E32" s="195"/>
      <c r="F32" s="195"/>
      <c r="G32" s="195"/>
      <c r="H32" s="195"/>
      <c r="I32" s="195"/>
      <c r="J32" s="195"/>
      <c r="K32" s="195"/>
      <c r="L32" s="195"/>
      <c r="M32" s="195"/>
      <c r="N32" s="195"/>
      <c r="O32" s="195"/>
      <c r="P32" s="195"/>
      <c r="Q32" s="196"/>
    </row>
  </sheetData>
  <sheetProtection password="E9C4" sheet="1" objects="1" scenarios="1"/>
  <mergeCells count="1">
    <mergeCell ref="C3:D3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351" r:id="rId4" name="Button 135">
              <controlPr defaultSize="0" print="0" autoFill="0" autoPict="0" macro="[0]!INSCRITOS2">
                <anchor moveWithCells="1" sizeWithCells="1">
                  <from>
                    <xdr:col>1</xdr:col>
                    <xdr:colOff>180975</xdr:colOff>
                    <xdr:row>4</xdr:row>
                    <xdr:rowOff>180975</xdr:rowOff>
                  </from>
                  <to>
                    <xdr:col>4</xdr:col>
                    <xdr:colOff>266700</xdr:colOff>
                    <xdr:row>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52" r:id="rId5" name="Button 136">
              <controlPr defaultSize="0" print="0" autoFill="0" autoPict="0" macro="[0]!INSCTUTORIAS">
                <anchor moveWithCells="1" sizeWithCells="1">
                  <from>
                    <xdr:col>1</xdr:col>
                    <xdr:colOff>180975</xdr:colOff>
                    <xdr:row>6</xdr:row>
                    <xdr:rowOff>95250</xdr:rowOff>
                  </from>
                  <to>
                    <xdr:col>4</xdr:col>
                    <xdr:colOff>266700</xdr:colOff>
                    <xdr:row>7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53" r:id="rId6" name="Button 137">
              <controlPr defaultSize="0" print="0" autoFill="0" autoPict="0" macro="[0]!ADMITIDOS">
                <anchor moveWithCells="1" sizeWithCells="1">
                  <from>
                    <xdr:col>1</xdr:col>
                    <xdr:colOff>180975</xdr:colOff>
                    <xdr:row>8</xdr:row>
                    <xdr:rowOff>0</xdr:rowOff>
                  </from>
                  <to>
                    <xdr:col>4</xdr:col>
                    <xdr:colOff>266700</xdr:colOff>
                    <xdr:row>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54" r:id="rId7" name="Button 138">
              <controlPr defaultSize="0" print="0" autoFill="0" autoPict="0" macro="[0]!ADMTCTUTORIAS">
                <anchor moveWithCells="1" sizeWithCells="1">
                  <from>
                    <xdr:col>1</xdr:col>
                    <xdr:colOff>180975</xdr:colOff>
                    <xdr:row>9</xdr:row>
                    <xdr:rowOff>104775</xdr:rowOff>
                  </from>
                  <to>
                    <xdr:col>4</xdr:col>
                    <xdr:colOff>266700</xdr:colOff>
                    <xdr:row>10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55" r:id="rId8" name="Button 139">
              <controlPr defaultSize="0" print="0" autoFill="0" autoPict="0" macro="[0]!MATRICULADOSPRIMERAVEZ">
                <anchor moveWithCells="1" sizeWithCells="1">
                  <from>
                    <xdr:col>1</xdr:col>
                    <xdr:colOff>180975</xdr:colOff>
                    <xdr:row>11</xdr:row>
                    <xdr:rowOff>19050</xdr:rowOff>
                  </from>
                  <to>
                    <xdr:col>4</xdr:col>
                    <xdr:colOff>266700</xdr:colOff>
                    <xdr:row>12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56" r:id="rId9" name="Button 140">
              <controlPr defaultSize="0" print="0" autoFill="0" autoPict="0" macro="[0]!MATRICULADOSPRIMERAVEZCTUTORIAS">
                <anchor moveWithCells="1" sizeWithCells="1">
                  <from>
                    <xdr:col>1</xdr:col>
                    <xdr:colOff>180975</xdr:colOff>
                    <xdr:row>12</xdr:row>
                    <xdr:rowOff>114300</xdr:rowOff>
                  </from>
                  <to>
                    <xdr:col>4</xdr:col>
                    <xdr:colOff>266700</xdr:colOff>
                    <xdr:row>15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57" r:id="rId10" name="Button 141">
              <controlPr defaultSize="0" print="0" autoFill="0" autoPict="0" macro="[0]!MATRICULADOSTOTAL">
                <anchor moveWithCells="1" sizeWithCells="1">
                  <from>
                    <xdr:col>1</xdr:col>
                    <xdr:colOff>180975</xdr:colOff>
                    <xdr:row>15</xdr:row>
                    <xdr:rowOff>152400</xdr:rowOff>
                  </from>
                  <to>
                    <xdr:col>4</xdr:col>
                    <xdr:colOff>266700</xdr:colOff>
                    <xdr:row>16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58" r:id="rId11" name="Button 142">
              <controlPr defaultSize="0" print="0" autoFill="0" autoPict="0" macro="[0]!MATRICULADOSTOTALCENTROTUTORIAS">
                <anchor moveWithCells="1" sizeWithCells="1">
                  <from>
                    <xdr:col>1</xdr:col>
                    <xdr:colOff>180975</xdr:colOff>
                    <xdr:row>17</xdr:row>
                    <xdr:rowOff>57150</xdr:rowOff>
                  </from>
                  <to>
                    <xdr:col>4</xdr:col>
                    <xdr:colOff>266700</xdr:colOff>
                    <xdr:row>19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59" r:id="rId12" name="Button 143">
              <controlPr defaultSize="0" print="0" autoFill="0" autoPict="0" macro="[0]!DATOSPOSTGRADOSPROPIOS">
                <anchor moveWithCells="1" sizeWithCells="1">
                  <from>
                    <xdr:col>1</xdr:col>
                    <xdr:colOff>180975</xdr:colOff>
                    <xdr:row>19</xdr:row>
                    <xdr:rowOff>180975</xdr:rowOff>
                  </from>
                  <to>
                    <xdr:col>4</xdr:col>
                    <xdr:colOff>266700</xdr:colOff>
                    <xdr:row>21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60" r:id="rId13" name="Button 144">
              <controlPr defaultSize="0" print="0" autoFill="0" autoPict="0" macro="[0]!DATOSPOSTGRADOSCONVENIO">
                <anchor moveWithCells="1" sizeWithCells="1">
                  <from>
                    <xdr:col>1</xdr:col>
                    <xdr:colOff>180975</xdr:colOff>
                    <xdr:row>21</xdr:row>
                    <xdr:rowOff>85725</xdr:rowOff>
                  </from>
                  <to>
                    <xdr:col>4</xdr:col>
                    <xdr:colOff>266700</xdr:colOff>
                    <xdr:row>22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61" r:id="rId14" name="Button 145">
              <controlPr defaultSize="0" print="0" autoFill="0" autoPict="0" macro="[0]!MATRICULADOSGRUPOSETNICOS">
                <anchor moveWithCells="1" sizeWithCells="1">
                  <from>
                    <xdr:col>1</xdr:col>
                    <xdr:colOff>180975</xdr:colOff>
                    <xdr:row>23</xdr:row>
                    <xdr:rowOff>0</xdr:rowOff>
                  </from>
                  <to>
                    <xdr:col>4</xdr:col>
                    <xdr:colOff>266700</xdr:colOff>
                    <xdr:row>24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62" r:id="rId15" name="Button 146">
              <controlPr defaultSize="0" print="0" autoFill="0" autoPict="0" macro="[0]!ESTUDIANTESENCONTINUIDAD">
                <anchor moveWithCells="1" sizeWithCells="1">
                  <from>
                    <xdr:col>1</xdr:col>
                    <xdr:colOff>180975</xdr:colOff>
                    <xdr:row>24</xdr:row>
                    <xdr:rowOff>104775</xdr:rowOff>
                  </from>
                  <to>
                    <xdr:col>4</xdr:col>
                    <xdr:colOff>266700</xdr:colOff>
                    <xdr:row>25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63" r:id="rId16" name="Button 147">
              <controlPr defaultSize="0" print="0" autoFill="0" autoPict="0" macro="[0]!ESTUDIANTESGRADUADOS">
                <anchor moveWithCells="1" sizeWithCells="1">
                  <from>
                    <xdr:col>1</xdr:col>
                    <xdr:colOff>180975</xdr:colOff>
                    <xdr:row>26</xdr:row>
                    <xdr:rowOff>9525</xdr:rowOff>
                  </from>
                  <to>
                    <xdr:col>4</xdr:col>
                    <xdr:colOff>266700</xdr:colOff>
                    <xdr:row>27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64" r:id="rId17" name="Button 148">
              <controlPr defaultSize="0" print="0" autoFill="0" autoPict="0" macro="[0]!DATOSDEENCUESTA">
                <anchor moveWithCells="1" sizeWithCells="1">
                  <from>
                    <xdr:col>1</xdr:col>
                    <xdr:colOff>180975</xdr:colOff>
                    <xdr:row>27</xdr:row>
                    <xdr:rowOff>114300</xdr:rowOff>
                  </from>
                  <to>
                    <xdr:col>4</xdr:col>
                    <xdr:colOff>266700</xdr:colOff>
                    <xdr:row>29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65" r:id="rId18" name="Button 149">
              <controlPr defaultSize="0" print="0" autoFill="0" autoPict="0" macro="[0]!MENUPRINCIPAL5">
                <anchor moveWithCells="1" sizeWithCells="1">
                  <from>
                    <xdr:col>1</xdr:col>
                    <xdr:colOff>180975</xdr:colOff>
                    <xdr:row>3</xdr:row>
                    <xdr:rowOff>85725</xdr:rowOff>
                  </from>
                  <to>
                    <xdr:col>4</xdr:col>
                    <xdr:colOff>266700</xdr:colOff>
                    <xdr:row>4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9"/>
  <dimension ref="B1:Q53"/>
  <sheetViews>
    <sheetView workbookViewId="0"/>
  </sheetViews>
  <sheetFormatPr baseColWidth="10" defaultRowHeight="15" x14ac:dyDescent="0.25"/>
  <cols>
    <col min="1" max="1" width="4.28515625" style="216" customWidth="1"/>
    <col min="2" max="4" width="11.42578125" style="216"/>
    <col min="5" max="5" width="4.28515625" style="216" customWidth="1"/>
    <col min="6" max="6" width="16.28515625" style="216" bestFit="1" customWidth="1"/>
    <col min="7" max="7" width="58.5703125" style="216" bestFit="1" customWidth="1"/>
    <col min="8" max="9" width="5" style="219" bestFit="1" customWidth="1"/>
    <col min="10" max="10" width="10.85546875" style="219" bestFit="1" customWidth="1"/>
    <col min="11" max="12" width="5" style="219" bestFit="1" customWidth="1"/>
    <col min="13" max="13" width="10.85546875" style="219" bestFit="1" customWidth="1"/>
    <col min="14" max="15" width="5" style="219" bestFit="1" customWidth="1"/>
    <col min="16" max="16" width="10.85546875" style="219" bestFit="1" customWidth="1"/>
    <col min="17" max="17" width="20.28515625" style="216" customWidth="1"/>
    <col min="18" max="16384" width="11.42578125" style="216"/>
  </cols>
  <sheetData>
    <row r="1" spans="2:17" ht="15.75" thickBot="1" x14ac:dyDescent="0.3"/>
    <row r="2" spans="2:17" ht="20.25" thickBot="1" x14ac:dyDescent="0.3">
      <c r="B2" s="166"/>
      <c r="C2" s="141" t="s">
        <v>619</v>
      </c>
      <c r="D2" s="168"/>
      <c r="F2" s="299" t="s">
        <v>245</v>
      </c>
      <c r="G2" s="299"/>
      <c r="H2" s="299"/>
      <c r="I2" s="299"/>
      <c r="J2" s="299"/>
      <c r="K2" s="299"/>
      <c r="L2" s="299"/>
      <c r="M2" s="299"/>
      <c r="N2" s="299"/>
      <c r="O2" s="299"/>
      <c r="P2" s="299"/>
      <c r="Q2" s="299"/>
    </row>
    <row r="3" spans="2:17" x14ac:dyDescent="0.25">
      <c r="B3" s="167"/>
      <c r="C3" s="174"/>
      <c r="D3" s="169"/>
    </row>
    <row r="4" spans="2:17" x14ac:dyDescent="0.25">
      <c r="B4" s="167"/>
      <c r="C4" s="174"/>
      <c r="D4" s="169"/>
      <c r="F4" s="300" t="s">
        <v>621</v>
      </c>
      <c r="G4" s="300"/>
      <c r="H4" s="298" t="s">
        <v>240</v>
      </c>
      <c r="I4" s="298"/>
      <c r="J4" s="301" t="s">
        <v>186</v>
      </c>
      <c r="K4" s="298" t="s">
        <v>242</v>
      </c>
      <c r="L4" s="298"/>
      <c r="M4" s="304" t="s">
        <v>187</v>
      </c>
      <c r="N4" s="298" t="s">
        <v>243</v>
      </c>
      <c r="O4" s="298"/>
      <c r="P4" s="307" t="s">
        <v>188</v>
      </c>
      <c r="Q4" s="310" t="s">
        <v>244</v>
      </c>
    </row>
    <row r="5" spans="2:17" ht="15.75" thickBot="1" x14ac:dyDescent="0.3">
      <c r="B5" s="170"/>
      <c r="C5" s="171"/>
      <c r="D5" s="172"/>
      <c r="F5" s="300"/>
      <c r="G5" s="300"/>
      <c r="H5" s="298" t="s">
        <v>241</v>
      </c>
      <c r="I5" s="298"/>
      <c r="J5" s="302"/>
      <c r="K5" s="298" t="s">
        <v>241</v>
      </c>
      <c r="L5" s="298"/>
      <c r="M5" s="305"/>
      <c r="N5" s="298" t="s">
        <v>241</v>
      </c>
      <c r="O5" s="298"/>
      <c r="P5" s="308"/>
      <c r="Q5" s="310"/>
    </row>
    <row r="6" spans="2:17" x14ac:dyDescent="0.25">
      <c r="F6" s="33" t="s">
        <v>238</v>
      </c>
      <c r="G6" s="33" t="s">
        <v>239</v>
      </c>
      <c r="H6" s="34" t="s">
        <v>190</v>
      </c>
      <c r="I6" s="34" t="s">
        <v>191</v>
      </c>
      <c r="J6" s="303"/>
      <c r="K6" s="34" t="s">
        <v>190</v>
      </c>
      <c r="L6" s="34" t="s">
        <v>191</v>
      </c>
      <c r="M6" s="306"/>
      <c r="N6" s="34" t="s">
        <v>190</v>
      </c>
      <c r="O6" s="34" t="s">
        <v>191</v>
      </c>
      <c r="P6" s="309"/>
      <c r="Q6" s="310"/>
    </row>
    <row r="7" spans="2:17" x14ac:dyDescent="0.25">
      <c r="F7" s="33" t="s">
        <v>53</v>
      </c>
      <c r="G7" s="33" t="s">
        <v>192</v>
      </c>
      <c r="H7" s="34">
        <v>182</v>
      </c>
      <c r="I7" s="34">
        <v>117</v>
      </c>
      <c r="J7" s="38">
        <v>299</v>
      </c>
      <c r="K7" s="34">
        <v>214</v>
      </c>
      <c r="L7" s="34">
        <v>148</v>
      </c>
      <c r="M7" s="39">
        <v>362</v>
      </c>
      <c r="N7" s="34"/>
      <c r="O7" s="34"/>
      <c r="P7" s="40"/>
      <c r="Q7" s="37">
        <v>0</v>
      </c>
    </row>
    <row r="8" spans="2:17" x14ac:dyDescent="0.25">
      <c r="F8" s="33"/>
      <c r="G8" s="33" t="s">
        <v>193</v>
      </c>
      <c r="H8" s="34">
        <v>288</v>
      </c>
      <c r="I8" s="34">
        <v>185</v>
      </c>
      <c r="J8" s="38">
        <v>473</v>
      </c>
      <c r="K8" s="34">
        <v>252</v>
      </c>
      <c r="L8" s="34">
        <v>143</v>
      </c>
      <c r="M8" s="39">
        <v>395</v>
      </c>
      <c r="N8" s="34">
        <v>267</v>
      </c>
      <c r="O8" s="34">
        <v>159</v>
      </c>
      <c r="P8" s="40">
        <v>426</v>
      </c>
      <c r="Q8" s="37">
        <f t="shared" ref="Q8:Q34" si="0">(P8-J8)/P8</f>
        <v>-0.11032863849765258</v>
      </c>
    </row>
    <row r="9" spans="2:17" x14ac:dyDescent="0.25">
      <c r="F9" s="33"/>
      <c r="G9" s="33" t="s">
        <v>194</v>
      </c>
      <c r="H9" s="34">
        <v>117</v>
      </c>
      <c r="I9" s="34">
        <v>51</v>
      </c>
      <c r="J9" s="38">
        <v>168</v>
      </c>
      <c r="K9" s="34">
        <v>97</v>
      </c>
      <c r="L9" s="34">
        <v>32</v>
      </c>
      <c r="M9" s="39">
        <v>129</v>
      </c>
      <c r="N9" s="34">
        <v>84</v>
      </c>
      <c r="O9" s="34">
        <v>48</v>
      </c>
      <c r="P9" s="40">
        <v>132</v>
      </c>
      <c r="Q9" s="37">
        <f t="shared" si="0"/>
        <v>-0.27272727272727271</v>
      </c>
    </row>
    <row r="10" spans="2:17" x14ac:dyDescent="0.25">
      <c r="F10" s="33"/>
      <c r="G10" s="33" t="s">
        <v>195</v>
      </c>
      <c r="H10" s="34">
        <v>224</v>
      </c>
      <c r="I10" s="34">
        <v>17</v>
      </c>
      <c r="J10" s="38">
        <v>241</v>
      </c>
      <c r="K10" s="34">
        <v>353</v>
      </c>
      <c r="L10" s="34">
        <v>23</v>
      </c>
      <c r="M10" s="39">
        <v>376</v>
      </c>
      <c r="N10" s="34">
        <v>361</v>
      </c>
      <c r="O10" s="34">
        <v>31</v>
      </c>
      <c r="P10" s="40">
        <v>392</v>
      </c>
      <c r="Q10" s="37">
        <f t="shared" si="0"/>
        <v>0.38520408163265307</v>
      </c>
    </row>
    <row r="11" spans="2:17" x14ac:dyDescent="0.25">
      <c r="F11" s="33"/>
      <c r="G11" s="33" t="s">
        <v>196</v>
      </c>
      <c r="H11" s="34">
        <v>16</v>
      </c>
      <c r="I11" s="34">
        <v>3</v>
      </c>
      <c r="J11" s="38">
        <v>19</v>
      </c>
      <c r="K11" s="34">
        <v>25</v>
      </c>
      <c r="L11" s="34">
        <v>8</v>
      </c>
      <c r="M11" s="39">
        <v>33</v>
      </c>
      <c r="N11" s="34">
        <v>53</v>
      </c>
      <c r="O11" s="34">
        <v>13</v>
      </c>
      <c r="P11" s="40">
        <v>66</v>
      </c>
      <c r="Q11" s="37">
        <f t="shared" si="0"/>
        <v>0.71212121212121215</v>
      </c>
    </row>
    <row r="12" spans="2:17" x14ac:dyDescent="0.25">
      <c r="F12" s="33"/>
      <c r="G12" s="33" t="s">
        <v>197</v>
      </c>
      <c r="H12" s="34">
        <v>455</v>
      </c>
      <c r="I12" s="34">
        <v>204</v>
      </c>
      <c r="J12" s="38">
        <v>659</v>
      </c>
      <c r="K12" s="34">
        <v>576</v>
      </c>
      <c r="L12" s="34">
        <v>235</v>
      </c>
      <c r="M12" s="39">
        <v>811</v>
      </c>
      <c r="N12" s="34">
        <v>624</v>
      </c>
      <c r="O12" s="34">
        <v>218</v>
      </c>
      <c r="P12" s="40">
        <v>842</v>
      </c>
      <c r="Q12" s="37">
        <f t="shared" si="0"/>
        <v>0.21733966745843231</v>
      </c>
    </row>
    <row r="13" spans="2:17" x14ac:dyDescent="0.25">
      <c r="F13" s="33"/>
      <c r="G13" s="33" t="s">
        <v>198</v>
      </c>
      <c r="H13" s="34">
        <v>3</v>
      </c>
      <c r="I13" s="34">
        <v>9</v>
      </c>
      <c r="J13" s="38">
        <v>12</v>
      </c>
      <c r="K13" s="34">
        <v>30</v>
      </c>
      <c r="L13" s="34">
        <v>20</v>
      </c>
      <c r="M13" s="39">
        <v>50</v>
      </c>
      <c r="N13" s="34">
        <v>5</v>
      </c>
      <c r="O13" s="34">
        <v>11</v>
      </c>
      <c r="P13" s="40">
        <v>16</v>
      </c>
      <c r="Q13" s="37">
        <f t="shared" si="0"/>
        <v>0.25</v>
      </c>
    </row>
    <row r="14" spans="2:17" x14ac:dyDescent="0.25">
      <c r="F14" s="33"/>
      <c r="G14" s="33" t="s">
        <v>199</v>
      </c>
      <c r="H14" s="34">
        <v>18</v>
      </c>
      <c r="I14" s="34">
        <v>56</v>
      </c>
      <c r="J14" s="38">
        <v>74</v>
      </c>
      <c r="K14" s="34">
        <v>32</v>
      </c>
      <c r="L14" s="34">
        <v>24</v>
      </c>
      <c r="M14" s="39">
        <v>56</v>
      </c>
      <c r="N14" s="34">
        <v>5</v>
      </c>
      <c r="O14" s="34">
        <v>7</v>
      </c>
      <c r="P14" s="40">
        <v>12</v>
      </c>
      <c r="Q14" s="37">
        <f t="shared" si="0"/>
        <v>-5.166666666666667</v>
      </c>
    </row>
    <row r="15" spans="2:17" x14ac:dyDescent="0.25">
      <c r="F15" s="33"/>
      <c r="G15" s="33" t="s">
        <v>200</v>
      </c>
      <c r="H15" s="34">
        <v>24</v>
      </c>
      <c r="I15" s="34">
        <v>88</v>
      </c>
      <c r="J15" s="38">
        <v>112</v>
      </c>
      <c r="K15" s="34">
        <v>20</v>
      </c>
      <c r="L15" s="34">
        <v>86</v>
      </c>
      <c r="M15" s="39">
        <v>106</v>
      </c>
      <c r="N15" s="34">
        <v>24</v>
      </c>
      <c r="O15" s="34">
        <v>102</v>
      </c>
      <c r="P15" s="40">
        <v>126</v>
      </c>
      <c r="Q15" s="37">
        <f t="shared" si="0"/>
        <v>0.1111111111111111</v>
      </c>
    </row>
    <row r="16" spans="2:17" x14ac:dyDescent="0.25">
      <c r="F16" s="35" t="s">
        <v>201</v>
      </c>
      <c r="G16" s="35"/>
      <c r="H16" s="36">
        <v>1327</v>
      </c>
      <c r="I16" s="36">
        <v>730</v>
      </c>
      <c r="J16" s="36">
        <v>2057</v>
      </c>
      <c r="K16" s="36">
        <v>1599</v>
      </c>
      <c r="L16" s="36">
        <v>719</v>
      </c>
      <c r="M16" s="36">
        <v>2318</v>
      </c>
      <c r="N16" s="36">
        <v>1423</v>
      </c>
      <c r="O16" s="36">
        <v>589</v>
      </c>
      <c r="P16" s="36">
        <v>2012</v>
      </c>
      <c r="Q16" s="46">
        <f t="shared" si="0"/>
        <v>-2.2365805168986085E-2</v>
      </c>
    </row>
    <row r="17" spans="6:17" x14ac:dyDescent="0.25">
      <c r="F17" s="33" t="s">
        <v>47</v>
      </c>
      <c r="G17" s="33" t="s">
        <v>202</v>
      </c>
      <c r="H17" s="34">
        <v>107</v>
      </c>
      <c r="I17" s="34">
        <v>89</v>
      </c>
      <c r="J17" s="38">
        <v>196</v>
      </c>
      <c r="K17" s="34"/>
      <c r="L17" s="34"/>
      <c r="M17" s="39"/>
      <c r="N17" s="34">
        <v>30</v>
      </c>
      <c r="O17" s="34">
        <v>14</v>
      </c>
      <c r="P17" s="40">
        <v>44</v>
      </c>
      <c r="Q17" s="37">
        <f t="shared" si="0"/>
        <v>-3.4545454545454546</v>
      </c>
    </row>
    <row r="18" spans="6:17" x14ac:dyDescent="0.25">
      <c r="F18" s="33"/>
      <c r="G18" s="33" t="s">
        <v>203</v>
      </c>
      <c r="H18" s="34"/>
      <c r="I18" s="34"/>
      <c r="J18" s="38"/>
      <c r="K18" s="34"/>
      <c r="L18" s="34"/>
      <c r="M18" s="39"/>
      <c r="N18" s="34">
        <v>34</v>
      </c>
      <c r="O18" s="34">
        <v>61</v>
      </c>
      <c r="P18" s="40">
        <v>95</v>
      </c>
      <c r="Q18" s="37">
        <f t="shared" si="0"/>
        <v>1</v>
      </c>
    </row>
    <row r="19" spans="6:17" x14ac:dyDescent="0.25">
      <c r="F19" s="33"/>
      <c r="G19" s="33" t="s">
        <v>204</v>
      </c>
      <c r="H19" s="34">
        <v>78</v>
      </c>
      <c r="I19" s="34">
        <v>56</v>
      </c>
      <c r="J19" s="38">
        <v>134</v>
      </c>
      <c r="K19" s="34">
        <v>56</v>
      </c>
      <c r="L19" s="34">
        <v>45</v>
      </c>
      <c r="M19" s="39">
        <v>101</v>
      </c>
      <c r="N19" s="34">
        <v>98</v>
      </c>
      <c r="O19" s="34">
        <v>63</v>
      </c>
      <c r="P19" s="40">
        <v>161</v>
      </c>
      <c r="Q19" s="37">
        <f t="shared" si="0"/>
        <v>0.16770186335403728</v>
      </c>
    </row>
    <row r="20" spans="6:17" x14ac:dyDescent="0.25">
      <c r="F20" s="33"/>
      <c r="G20" s="33" t="s">
        <v>205</v>
      </c>
      <c r="H20" s="34">
        <v>106</v>
      </c>
      <c r="I20" s="34">
        <v>69</v>
      </c>
      <c r="J20" s="38">
        <v>175</v>
      </c>
      <c r="K20" s="34"/>
      <c r="L20" s="34"/>
      <c r="M20" s="39"/>
      <c r="N20" s="34">
        <v>123</v>
      </c>
      <c r="O20" s="34">
        <v>81</v>
      </c>
      <c r="P20" s="40">
        <v>204</v>
      </c>
      <c r="Q20" s="37">
        <f t="shared" si="0"/>
        <v>0.14215686274509803</v>
      </c>
    </row>
    <row r="21" spans="6:17" x14ac:dyDescent="0.25">
      <c r="F21" s="33"/>
      <c r="G21" s="33" t="s">
        <v>206</v>
      </c>
      <c r="H21" s="34">
        <v>143</v>
      </c>
      <c r="I21" s="34">
        <v>99</v>
      </c>
      <c r="J21" s="38">
        <v>242</v>
      </c>
      <c r="K21" s="34">
        <v>189</v>
      </c>
      <c r="L21" s="34">
        <v>92</v>
      </c>
      <c r="M21" s="39">
        <v>281</v>
      </c>
      <c r="N21" s="34">
        <v>167</v>
      </c>
      <c r="O21" s="34">
        <v>87</v>
      </c>
      <c r="P21" s="40">
        <v>254</v>
      </c>
      <c r="Q21" s="37">
        <f t="shared" si="0"/>
        <v>4.7244094488188976E-2</v>
      </c>
    </row>
    <row r="22" spans="6:17" x14ac:dyDescent="0.25">
      <c r="F22" s="33"/>
      <c r="G22" s="33" t="s">
        <v>207</v>
      </c>
      <c r="H22" s="34"/>
      <c r="I22" s="34"/>
      <c r="J22" s="38"/>
      <c r="K22" s="34"/>
      <c r="L22" s="34"/>
      <c r="M22" s="39"/>
      <c r="N22" s="34">
        <v>3</v>
      </c>
      <c r="O22" s="34"/>
      <c r="P22" s="40">
        <v>3</v>
      </c>
      <c r="Q22" s="37">
        <f t="shared" si="0"/>
        <v>1</v>
      </c>
    </row>
    <row r="23" spans="6:17" x14ac:dyDescent="0.25">
      <c r="F23" s="33"/>
      <c r="G23" s="33" t="s">
        <v>208</v>
      </c>
      <c r="H23" s="34"/>
      <c r="I23" s="34"/>
      <c r="J23" s="38"/>
      <c r="K23" s="34"/>
      <c r="L23" s="34"/>
      <c r="M23" s="39"/>
      <c r="N23" s="34">
        <v>28</v>
      </c>
      <c r="O23" s="34">
        <v>18</v>
      </c>
      <c r="P23" s="40">
        <v>46</v>
      </c>
      <c r="Q23" s="37">
        <f t="shared" si="0"/>
        <v>1</v>
      </c>
    </row>
    <row r="24" spans="6:17" x14ac:dyDescent="0.25">
      <c r="F24" s="33"/>
      <c r="G24" s="33" t="s">
        <v>209</v>
      </c>
      <c r="H24" s="34"/>
      <c r="I24" s="34"/>
      <c r="J24" s="38"/>
      <c r="K24" s="34"/>
      <c r="L24" s="34"/>
      <c r="M24" s="39"/>
      <c r="N24" s="34">
        <v>1</v>
      </c>
      <c r="O24" s="34"/>
      <c r="P24" s="40">
        <v>1</v>
      </c>
      <c r="Q24" s="37">
        <f t="shared" si="0"/>
        <v>1</v>
      </c>
    </row>
    <row r="25" spans="6:17" x14ac:dyDescent="0.25">
      <c r="F25" s="33"/>
      <c r="G25" s="33" t="s">
        <v>210</v>
      </c>
      <c r="H25" s="34"/>
      <c r="I25" s="34"/>
      <c r="J25" s="38"/>
      <c r="K25" s="34"/>
      <c r="L25" s="34"/>
      <c r="M25" s="39"/>
      <c r="N25" s="34">
        <v>2</v>
      </c>
      <c r="O25" s="34">
        <v>2</v>
      </c>
      <c r="P25" s="40">
        <v>4</v>
      </c>
      <c r="Q25" s="37">
        <f t="shared" si="0"/>
        <v>1</v>
      </c>
    </row>
    <row r="26" spans="6:17" x14ac:dyDescent="0.25">
      <c r="F26" s="33"/>
      <c r="G26" s="33" t="s">
        <v>211</v>
      </c>
      <c r="H26" s="34"/>
      <c r="I26" s="34"/>
      <c r="J26" s="38"/>
      <c r="K26" s="34"/>
      <c r="L26" s="34"/>
      <c r="M26" s="39"/>
      <c r="N26" s="34"/>
      <c r="O26" s="34">
        <v>1</v>
      </c>
      <c r="P26" s="40">
        <v>1</v>
      </c>
      <c r="Q26" s="37">
        <f t="shared" si="0"/>
        <v>1</v>
      </c>
    </row>
    <row r="27" spans="6:17" x14ac:dyDescent="0.25">
      <c r="F27" s="33"/>
      <c r="G27" s="33" t="s">
        <v>212</v>
      </c>
      <c r="H27" s="34"/>
      <c r="I27" s="34"/>
      <c r="J27" s="38"/>
      <c r="K27" s="34"/>
      <c r="L27" s="34"/>
      <c r="M27" s="39"/>
      <c r="N27" s="34"/>
      <c r="O27" s="34">
        <v>1</v>
      </c>
      <c r="P27" s="40">
        <v>1</v>
      </c>
      <c r="Q27" s="37">
        <f t="shared" si="0"/>
        <v>1</v>
      </c>
    </row>
    <row r="28" spans="6:17" x14ac:dyDescent="0.25">
      <c r="F28" s="33"/>
      <c r="G28" s="33" t="s">
        <v>213</v>
      </c>
      <c r="H28" s="34"/>
      <c r="I28" s="34"/>
      <c r="J28" s="38"/>
      <c r="K28" s="34"/>
      <c r="L28" s="34"/>
      <c r="M28" s="39"/>
      <c r="N28" s="34">
        <v>2</v>
      </c>
      <c r="O28" s="34"/>
      <c r="P28" s="40">
        <v>2</v>
      </c>
      <c r="Q28" s="37">
        <f t="shared" si="0"/>
        <v>1</v>
      </c>
    </row>
    <row r="29" spans="6:17" x14ac:dyDescent="0.25">
      <c r="F29" s="33"/>
      <c r="G29" s="33" t="s">
        <v>214</v>
      </c>
      <c r="H29" s="34">
        <v>52</v>
      </c>
      <c r="I29" s="34">
        <v>44</v>
      </c>
      <c r="J29" s="38">
        <v>96</v>
      </c>
      <c r="K29" s="34">
        <v>44</v>
      </c>
      <c r="L29" s="34">
        <v>37</v>
      </c>
      <c r="M29" s="39">
        <v>81</v>
      </c>
      <c r="N29" s="34">
        <v>49</v>
      </c>
      <c r="O29" s="34">
        <v>49</v>
      </c>
      <c r="P29" s="40">
        <v>98</v>
      </c>
      <c r="Q29" s="37">
        <f t="shared" si="0"/>
        <v>2.0408163265306121E-2</v>
      </c>
    </row>
    <row r="30" spans="6:17" x14ac:dyDescent="0.25">
      <c r="F30" s="33"/>
      <c r="G30" s="33" t="s">
        <v>215</v>
      </c>
      <c r="H30" s="34">
        <v>144</v>
      </c>
      <c r="I30" s="34">
        <v>32</v>
      </c>
      <c r="J30" s="38">
        <v>176</v>
      </c>
      <c r="K30" s="34"/>
      <c r="L30" s="34"/>
      <c r="M30" s="39"/>
      <c r="N30" s="34">
        <v>194</v>
      </c>
      <c r="O30" s="34">
        <v>56</v>
      </c>
      <c r="P30" s="40">
        <v>250</v>
      </c>
      <c r="Q30" s="37">
        <f t="shared" si="0"/>
        <v>0.29599999999999999</v>
      </c>
    </row>
    <row r="31" spans="6:17" x14ac:dyDescent="0.25">
      <c r="F31" s="33"/>
      <c r="G31" s="33" t="s">
        <v>216</v>
      </c>
      <c r="H31" s="34">
        <v>25</v>
      </c>
      <c r="I31" s="34">
        <v>41</v>
      </c>
      <c r="J31" s="38">
        <v>66</v>
      </c>
      <c r="K31" s="34"/>
      <c r="L31" s="34"/>
      <c r="M31" s="39"/>
      <c r="N31" s="34">
        <v>8</v>
      </c>
      <c r="O31" s="34">
        <v>29</v>
      </c>
      <c r="P31" s="40">
        <v>37</v>
      </c>
      <c r="Q31" s="37">
        <f t="shared" si="0"/>
        <v>-0.78378378378378377</v>
      </c>
    </row>
    <row r="32" spans="6:17" x14ac:dyDescent="0.25">
      <c r="F32" s="33"/>
      <c r="G32" s="33" t="s">
        <v>217</v>
      </c>
      <c r="H32" s="34">
        <v>9</v>
      </c>
      <c r="I32" s="34">
        <v>24</v>
      </c>
      <c r="J32" s="38">
        <v>33</v>
      </c>
      <c r="K32" s="34"/>
      <c r="L32" s="34"/>
      <c r="M32" s="39"/>
      <c r="N32" s="34">
        <v>8</v>
      </c>
      <c r="O32" s="34">
        <v>19</v>
      </c>
      <c r="P32" s="40">
        <v>27</v>
      </c>
      <c r="Q32" s="37">
        <f t="shared" si="0"/>
        <v>-0.22222222222222221</v>
      </c>
    </row>
    <row r="33" spans="6:17" x14ac:dyDescent="0.25">
      <c r="F33" s="33"/>
      <c r="G33" s="33" t="s">
        <v>218</v>
      </c>
      <c r="H33" s="34"/>
      <c r="I33" s="34"/>
      <c r="J33" s="38"/>
      <c r="K33" s="34">
        <v>44</v>
      </c>
      <c r="L33" s="34">
        <v>5</v>
      </c>
      <c r="M33" s="39">
        <v>49</v>
      </c>
      <c r="N33" s="34">
        <v>32</v>
      </c>
      <c r="O33" s="34">
        <v>8</v>
      </c>
      <c r="P33" s="40">
        <v>40</v>
      </c>
      <c r="Q33" s="37">
        <f t="shared" si="0"/>
        <v>1</v>
      </c>
    </row>
    <row r="34" spans="6:17" x14ac:dyDescent="0.25">
      <c r="F34" s="33"/>
      <c r="G34" s="33" t="s">
        <v>219</v>
      </c>
      <c r="H34" s="34">
        <v>97</v>
      </c>
      <c r="I34" s="34">
        <v>232</v>
      </c>
      <c r="J34" s="38">
        <v>329</v>
      </c>
      <c r="K34" s="34">
        <v>78</v>
      </c>
      <c r="L34" s="34">
        <v>181</v>
      </c>
      <c r="M34" s="39">
        <v>259</v>
      </c>
      <c r="N34" s="34">
        <v>122</v>
      </c>
      <c r="O34" s="34">
        <v>263</v>
      </c>
      <c r="P34" s="40">
        <v>385</v>
      </c>
      <c r="Q34" s="37">
        <f t="shared" si="0"/>
        <v>0.14545454545454545</v>
      </c>
    </row>
    <row r="35" spans="6:17" x14ac:dyDescent="0.25">
      <c r="F35" s="33"/>
      <c r="G35" s="33" t="s">
        <v>220</v>
      </c>
      <c r="H35" s="34">
        <v>49</v>
      </c>
      <c r="I35" s="34">
        <v>48</v>
      </c>
      <c r="J35" s="38">
        <v>97</v>
      </c>
      <c r="K35" s="34">
        <v>34</v>
      </c>
      <c r="L35" s="34">
        <v>39</v>
      </c>
      <c r="M35" s="39">
        <v>73</v>
      </c>
      <c r="N35" s="34"/>
      <c r="O35" s="34"/>
      <c r="P35" s="40"/>
      <c r="Q35" s="37">
        <v>0</v>
      </c>
    </row>
    <row r="36" spans="6:17" x14ac:dyDescent="0.25">
      <c r="F36" s="33"/>
      <c r="G36" s="33" t="s">
        <v>221</v>
      </c>
      <c r="H36" s="34">
        <v>28</v>
      </c>
      <c r="I36" s="34">
        <v>185</v>
      </c>
      <c r="J36" s="38">
        <v>213</v>
      </c>
      <c r="K36" s="34">
        <v>25</v>
      </c>
      <c r="L36" s="34">
        <v>161</v>
      </c>
      <c r="M36" s="39">
        <v>186</v>
      </c>
      <c r="N36" s="34">
        <v>31</v>
      </c>
      <c r="O36" s="34">
        <v>188</v>
      </c>
      <c r="P36" s="40">
        <v>219</v>
      </c>
      <c r="Q36" s="37">
        <f t="shared" ref="Q36:Q44" si="1">(P36-J36)/P36</f>
        <v>2.7397260273972601E-2</v>
      </c>
    </row>
    <row r="37" spans="6:17" x14ac:dyDescent="0.25">
      <c r="F37" s="33"/>
      <c r="G37" s="33" t="s">
        <v>222</v>
      </c>
      <c r="H37" s="34">
        <v>17</v>
      </c>
      <c r="I37" s="34">
        <v>116</v>
      </c>
      <c r="J37" s="38">
        <v>133</v>
      </c>
      <c r="K37" s="34">
        <v>15</v>
      </c>
      <c r="L37" s="34">
        <v>68</v>
      </c>
      <c r="M37" s="39">
        <v>83</v>
      </c>
      <c r="N37" s="34">
        <v>14</v>
      </c>
      <c r="O37" s="34">
        <v>91</v>
      </c>
      <c r="P37" s="40">
        <v>105</v>
      </c>
      <c r="Q37" s="37">
        <f t="shared" si="1"/>
        <v>-0.26666666666666666</v>
      </c>
    </row>
    <row r="38" spans="6:17" x14ac:dyDescent="0.25">
      <c r="F38" s="33"/>
      <c r="G38" s="33" t="s">
        <v>223</v>
      </c>
      <c r="H38" s="34">
        <v>35</v>
      </c>
      <c r="I38" s="34">
        <v>19</v>
      </c>
      <c r="J38" s="38">
        <v>54</v>
      </c>
      <c r="K38" s="34">
        <v>27</v>
      </c>
      <c r="L38" s="34">
        <v>16</v>
      </c>
      <c r="M38" s="39">
        <v>43</v>
      </c>
      <c r="N38" s="34">
        <v>37</v>
      </c>
      <c r="O38" s="34">
        <v>19</v>
      </c>
      <c r="P38" s="40">
        <v>56</v>
      </c>
      <c r="Q38" s="37">
        <f t="shared" si="1"/>
        <v>3.5714285714285712E-2</v>
      </c>
    </row>
    <row r="39" spans="6:17" x14ac:dyDescent="0.25">
      <c r="F39" s="33"/>
      <c r="G39" s="33" t="s">
        <v>224</v>
      </c>
      <c r="H39" s="34">
        <v>35</v>
      </c>
      <c r="I39" s="34">
        <v>127</v>
      </c>
      <c r="J39" s="38">
        <v>162</v>
      </c>
      <c r="K39" s="34">
        <v>20</v>
      </c>
      <c r="L39" s="34">
        <v>117</v>
      </c>
      <c r="M39" s="39">
        <v>137</v>
      </c>
      <c r="N39" s="34">
        <v>23</v>
      </c>
      <c r="O39" s="34">
        <v>122</v>
      </c>
      <c r="P39" s="40">
        <v>145</v>
      </c>
      <c r="Q39" s="37">
        <f t="shared" si="1"/>
        <v>-0.11724137931034483</v>
      </c>
    </row>
    <row r="40" spans="6:17" x14ac:dyDescent="0.25">
      <c r="F40" s="33"/>
      <c r="G40" s="33" t="s">
        <v>225</v>
      </c>
      <c r="H40" s="34">
        <v>30</v>
      </c>
      <c r="I40" s="34">
        <v>19</v>
      </c>
      <c r="J40" s="38">
        <v>49</v>
      </c>
      <c r="K40" s="34">
        <v>22</v>
      </c>
      <c r="L40" s="34">
        <v>18</v>
      </c>
      <c r="M40" s="39">
        <v>40</v>
      </c>
      <c r="N40" s="34">
        <v>29</v>
      </c>
      <c r="O40" s="34">
        <v>20</v>
      </c>
      <c r="P40" s="40">
        <v>49</v>
      </c>
      <c r="Q40" s="37">
        <f t="shared" si="1"/>
        <v>0</v>
      </c>
    </row>
    <row r="41" spans="6:17" x14ac:dyDescent="0.25">
      <c r="F41" s="33"/>
      <c r="G41" s="33" t="s">
        <v>226</v>
      </c>
      <c r="H41" s="34">
        <v>184</v>
      </c>
      <c r="I41" s="34">
        <v>144</v>
      </c>
      <c r="J41" s="38">
        <v>328</v>
      </c>
      <c r="K41" s="34">
        <v>208</v>
      </c>
      <c r="L41" s="34">
        <v>148</v>
      </c>
      <c r="M41" s="39">
        <v>356</v>
      </c>
      <c r="N41" s="34">
        <v>180</v>
      </c>
      <c r="O41" s="34">
        <v>164</v>
      </c>
      <c r="P41" s="40">
        <v>344</v>
      </c>
      <c r="Q41" s="37">
        <f t="shared" si="1"/>
        <v>4.6511627906976744E-2</v>
      </c>
    </row>
    <row r="42" spans="6:17" x14ac:dyDescent="0.25">
      <c r="F42" s="33"/>
      <c r="G42" s="33" t="s">
        <v>227</v>
      </c>
      <c r="H42" s="34">
        <v>12</v>
      </c>
      <c r="I42" s="34">
        <v>26</v>
      </c>
      <c r="J42" s="38">
        <v>38</v>
      </c>
      <c r="K42" s="34">
        <v>16</v>
      </c>
      <c r="L42" s="34">
        <v>23</v>
      </c>
      <c r="M42" s="39">
        <v>39</v>
      </c>
      <c r="N42" s="34">
        <v>17</v>
      </c>
      <c r="O42" s="34">
        <v>17</v>
      </c>
      <c r="P42" s="40">
        <v>34</v>
      </c>
      <c r="Q42" s="37">
        <f t="shared" si="1"/>
        <v>-0.11764705882352941</v>
      </c>
    </row>
    <row r="43" spans="6:17" x14ac:dyDescent="0.25">
      <c r="F43" s="33"/>
      <c r="G43" s="33" t="s">
        <v>228</v>
      </c>
      <c r="H43" s="34">
        <v>397</v>
      </c>
      <c r="I43" s="34">
        <v>270</v>
      </c>
      <c r="J43" s="38">
        <v>667</v>
      </c>
      <c r="K43" s="34"/>
      <c r="L43" s="34"/>
      <c r="M43" s="39"/>
      <c r="N43" s="34">
        <v>450</v>
      </c>
      <c r="O43" s="34">
        <v>284</v>
      </c>
      <c r="P43" s="40">
        <v>734</v>
      </c>
      <c r="Q43" s="37">
        <f t="shared" si="1"/>
        <v>9.128065395095368E-2</v>
      </c>
    </row>
    <row r="44" spans="6:17" x14ac:dyDescent="0.25">
      <c r="F44" s="33"/>
      <c r="G44" s="33" t="s">
        <v>229</v>
      </c>
      <c r="H44" s="34">
        <v>28</v>
      </c>
      <c r="I44" s="34">
        <v>32</v>
      </c>
      <c r="J44" s="38">
        <v>60</v>
      </c>
      <c r="K44" s="34">
        <v>10</v>
      </c>
      <c r="L44" s="34">
        <v>26</v>
      </c>
      <c r="M44" s="39">
        <v>36</v>
      </c>
      <c r="N44" s="34">
        <v>32</v>
      </c>
      <c r="O44" s="34">
        <v>38</v>
      </c>
      <c r="P44" s="40">
        <v>70</v>
      </c>
      <c r="Q44" s="37">
        <f t="shared" si="1"/>
        <v>0.14285714285714285</v>
      </c>
    </row>
    <row r="45" spans="6:17" x14ac:dyDescent="0.25">
      <c r="F45" s="33"/>
      <c r="G45" s="33" t="s">
        <v>230</v>
      </c>
      <c r="H45" s="34"/>
      <c r="I45" s="34">
        <v>1</v>
      </c>
      <c r="J45" s="38">
        <v>1</v>
      </c>
      <c r="K45" s="34"/>
      <c r="L45" s="34"/>
      <c r="M45" s="39"/>
      <c r="N45" s="34"/>
      <c r="O45" s="34"/>
      <c r="P45" s="40"/>
      <c r="Q45" s="37">
        <v>0</v>
      </c>
    </row>
    <row r="46" spans="6:17" x14ac:dyDescent="0.25">
      <c r="F46" s="33"/>
      <c r="G46" s="33" t="s">
        <v>231</v>
      </c>
      <c r="H46" s="34"/>
      <c r="I46" s="34"/>
      <c r="J46" s="38"/>
      <c r="K46" s="34">
        <v>2</v>
      </c>
      <c r="L46" s="34">
        <v>22</v>
      </c>
      <c r="M46" s="39">
        <v>24</v>
      </c>
      <c r="N46" s="34">
        <v>7</v>
      </c>
      <c r="O46" s="34">
        <v>28</v>
      </c>
      <c r="P46" s="40">
        <v>35</v>
      </c>
      <c r="Q46" s="37">
        <f t="shared" ref="Q46:Q53" si="2">(P46-J46)/P46</f>
        <v>1</v>
      </c>
    </row>
    <row r="47" spans="6:17" x14ac:dyDescent="0.25">
      <c r="F47" s="33"/>
      <c r="G47" s="33" t="s">
        <v>232</v>
      </c>
      <c r="H47" s="34"/>
      <c r="I47" s="34"/>
      <c r="J47" s="38"/>
      <c r="K47" s="34">
        <v>1</v>
      </c>
      <c r="L47" s="34">
        <v>24</v>
      </c>
      <c r="M47" s="39">
        <v>25</v>
      </c>
      <c r="N47" s="34">
        <v>2</v>
      </c>
      <c r="O47" s="34">
        <v>25</v>
      </c>
      <c r="P47" s="40">
        <v>27</v>
      </c>
      <c r="Q47" s="37">
        <f t="shared" si="2"/>
        <v>1</v>
      </c>
    </row>
    <row r="48" spans="6:17" x14ac:dyDescent="0.25">
      <c r="F48" s="33"/>
      <c r="G48" s="33" t="s">
        <v>233</v>
      </c>
      <c r="H48" s="34">
        <v>18</v>
      </c>
      <c r="I48" s="34">
        <v>60</v>
      </c>
      <c r="J48" s="38">
        <v>78</v>
      </c>
      <c r="K48" s="34">
        <v>15</v>
      </c>
      <c r="L48" s="34">
        <v>65</v>
      </c>
      <c r="M48" s="39">
        <v>80</v>
      </c>
      <c r="N48" s="34">
        <v>31</v>
      </c>
      <c r="O48" s="34">
        <v>51</v>
      </c>
      <c r="P48" s="40">
        <v>82</v>
      </c>
      <c r="Q48" s="37">
        <f t="shared" si="2"/>
        <v>4.878048780487805E-2</v>
      </c>
    </row>
    <row r="49" spans="6:17" x14ac:dyDescent="0.25">
      <c r="F49" s="33"/>
      <c r="G49" s="33" t="s">
        <v>234</v>
      </c>
      <c r="H49" s="34">
        <v>111</v>
      </c>
      <c r="I49" s="34">
        <v>27</v>
      </c>
      <c r="J49" s="38">
        <v>138</v>
      </c>
      <c r="K49" s="34">
        <v>146</v>
      </c>
      <c r="L49" s="34">
        <v>44</v>
      </c>
      <c r="M49" s="39">
        <v>190</v>
      </c>
      <c r="N49" s="34">
        <v>117</v>
      </c>
      <c r="O49" s="34">
        <v>34</v>
      </c>
      <c r="P49" s="40">
        <v>151</v>
      </c>
      <c r="Q49" s="37">
        <f t="shared" si="2"/>
        <v>8.6092715231788075E-2</v>
      </c>
    </row>
    <row r="50" spans="6:17" x14ac:dyDescent="0.25">
      <c r="F50" s="35" t="s">
        <v>235</v>
      </c>
      <c r="G50" s="35"/>
      <c r="H50" s="36">
        <v>1705</v>
      </c>
      <c r="I50" s="36">
        <v>1760</v>
      </c>
      <c r="J50" s="36">
        <v>3465</v>
      </c>
      <c r="K50" s="36">
        <v>952</v>
      </c>
      <c r="L50" s="36">
        <v>1131</v>
      </c>
      <c r="M50" s="36">
        <v>2083</v>
      </c>
      <c r="N50" s="36">
        <v>1871</v>
      </c>
      <c r="O50" s="36">
        <v>1833</v>
      </c>
      <c r="P50" s="36">
        <v>3704</v>
      </c>
      <c r="Q50" s="46">
        <f t="shared" si="2"/>
        <v>6.4524838012958968E-2</v>
      </c>
    </row>
    <row r="51" spans="6:17" x14ac:dyDescent="0.25">
      <c r="F51" s="33" t="s">
        <v>110</v>
      </c>
      <c r="G51" s="33" t="s">
        <v>236</v>
      </c>
      <c r="H51" s="34">
        <v>164</v>
      </c>
      <c r="I51" s="34">
        <v>90</v>
      </c>
      <c r="J51" s="38">
        <v>254</v>
      </c>
      <c r="K51" s="34">
        <v>258</v>
      </c>
      <c r="L51" s="34">
        <v>107</v>
      </c>
      <c r="M51" s="39">
        <v>365</v>
      </c>
      <c r="N51" s="34">
        <v>169</v>
      </c>
      <c r="O51" s="34">
        <v>74</v>
      </c>
      <c r="P51" s="40">
        <v>243</v>
      </c>
      <c r="Q51" s="37">
        <f t="shared" si="2"/>
        <v>-4.5267489711934158E-2</v>
      </c>
    </row>
    <row r="52" spans="6:17" x14ac:dyDescent="0.25">
      <c r="F52" s="35" t="s">
        <v>237</v>
      </c>
      <c r="G52" s="35"/>
      <c r="H52" s="36">
        <v>164</v>
      </c>
      <c r="I52" s="36">
        <v>90</v>
      </c>
      <c r="J52" s="36">
        <v>254</v>
      </c>
      <c r="K52" s="36">
        <v>258</v>
      </c>
      <c r="L52" s="36">
        <v>107</v>
      </c>
      <c r="M52" s="36">
        <v>365</v>
      </c>
      <c r="N52" s="36">
        <v>169</v>
      </c>
      <c r="O52" s="36">
        <v>74</v>
      </c>
      <c r="P52" s="36">
        <v>243</v>
      </c>
      <c r="Q52" s="46">
        <f t="shared" si="2"/>
        <v>-4.5267489711934158E-2</v>
      </c>
    </row>
    <row r="53" spans="6:17" x14ac:dyDescent="0.25">
      <c r="F53" s="33" t="s">
        <v>189</v>
      </c>
      <c r="G53" s="33"/>
      <c r="H53" s="34">
        <v>3196</v>
      </c>
      <c r="I53" s="34">
        <v>2580</v>
      </c>
      <c r="J53" s="38">
        <v>5776</v>
      </c>
      <c r="K53" s="34">
        <v>2809</v>
      </c>
      <c r="L53" s="34">
        <v>1957</v>
      </c>
      <c r="M53" s="39">
        <v>4766</v>
      </c>
      <c r="N53" s="34">
        <v>3463</v>
      </c>
      <c r="O53" s="34">
        <v>2496</v>
      </c>
      <c r="P53" s="40">
        <v>5959</v>
      </c>
      <c r="Q53" s="37">
        <f t="shared" si="2"/>
        <v>3.0709850646081557E-2</v>
      </c>
    </row>
  </sheetData>
  <sheetProtection password="E9C4" sheet="1" objects="1" scenarios="1"/>
  <mergeCells count="12">
    <mergeCell ref="K5:L5"/>
    <mergeCell ref="N5:O5"/>
    <mergeCell ref="K4:L4"/>
    <mergeCell ref="N4:O4"/>
    <mergeCell ref="F2:Q2"/>
    <mergeCell ref="F4:G5"/>
    <mergeCell ref="J4:J6"/>
    <mergeCell ref="M4:M6"/>
    <mergeCell ref="P4:P6"/>
    <mergeCell ref="Q4:Q6"/>
    <mergeCell ref="H4:I4"/>
    <mergeCell ref="H5:I5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8913" r:id="rId4" name="Button 1">
              <controlPr defaultSize="0" print="0" autoFill="0" autoPict="0" macro="[0]!DATOSACADEMICOS">
                <anchor moveWithCells="1" sizeWithCells="1">
                  <from>
                    <xdr:col>1</xdr:col>
                    <xdr:colOff>66675</xdr:colOff>
                    <xdr:row>2</xdr:row>
                    <xdr:rowOff>180975</xdr:rowOff>
                  </from>
                  <to>
                    <xdr:col>3</xdr:col>
                    <xdr:colOff>704850</xdr:colOff>
                    <xdr:row>4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10"/>
  <dimension ref="B1:K70"/>
  <sheetViews>
    <sheetView workbookViewId="0"/>
  </sheetViews>
  <sheetFormatPr baseColWidth="10" defaultRowHeight="15" x14ac:dyDescent="0.25"/>
  <cols>
    <col min="1" max="1" width="4.28515625" style="216" customWidth="1"/>
    <col min="2" max="4" width="11.42578125" style="216"/>
    <col min="5" max="5" width="4.42578125" style="216" customWidth="1"/>
    <col min="6" max="6" width="16.28515625" style="216" bestFit="1" customWidth="1"/>
    <col min="7" max="7" width="54.42578125" style="216" bestFit="1" customWidth="1"/>
    <col min="8" max="8" width="58.5703125" style="216" bestFit="1" customWidth="1"/>
    <col min="9" max="9" width="5" style="236" bestFit="1" customWidth="1"/>
    <col min="10" max="10" width="4.85546875" style="236" customWidth="1"/>
    <col min="11" max="11" width="10.85546875" style="236" bestFit="1" customWidth="1"/>
    <col min="12" max="16384" width="11.42578125" style="216"/>
  </cols>
  <sheetData>
    <row r="1" spans="2:11" ht="15.75" thickBot="1" x14ac:dyDescent="0.3"/>
    <row r="2" spans="2:11" ht="20.25" thickBot="1" x14ac:dyDescent="0.3">
      <c r="B2" s="166"/>
      <c r="C2" s="141" t="s">
        <v>619</v>
      </c>
      <c r="D2" s="168"/>
      <c r="F2" s="299" t="s">
        <v>639</v>
      </c>
      <c r="G2" s="299"/>
      <c r="H2" s="299"/>
      <c r="I2" s="299"/>
      <c r="J2" s="299"/>
      <c r="K2" s="299"/>
    </row>
    <row r="3" spans="2:11" x14ac:dyDescent="0.25">
      <c r="B3" s="167"/>
      <c r="C3" s="174"/>
      <c r="D3" s="169"/>
    </row>
    <row r="4" spans="2:11" x14ac:dyDescent="0.25">
      <c r="B4" s="167"/>
      <c r="C4" s="174"/>
      <c r="D4" s="169"/>
      <c r="F4" s="313" t="s">
        <v>267</v>
      </c>
      <c r="G4" s="313"/>
      <c r="H4" s="313"/>
      <c r="I4" s="311" t="s">
        <v>242</v>
      </c>
      <c r="J4" s="311"/>
      <c r="K4" s="312" t="s">
        <v>187</v>
      </c>
    </row>
    <row r="5" spans="2:11" ht="15.75" thickBot="1" x14ac:dyDescent="0.3">
      <c r="B5" s="170"/>
      <c r="C5" s="171"/>
      <c r="D5" s="172"/>
      <c r="F5" s="313"/>
      <c r="G5" s="313"/>
      <c r="H5" s="313"/>
      <c r="I5" s="311" t="s">
        <v>241</v>
      </c>
      <c r="J5" s="311"/>
      <c r="K5" s="312"/>
    </row>
    <row r="6" spans="2:11" x14ac:dyDescent="0.25">
      <c r="F6" s="33" t="s">
        <v>238</v>
      </c>
      <c r="G6" s="33" t="s">
        <v>266</v>
      </c>
      <c r="H6" s="33" t="s">
        <v>239</v>
      </c>
      <c r="I6" s="41" t="s">
        <v>190</v>
      </c>
      <c r="J6" s="41" t="s">
        <v>191</v>
      </c>
      <c r="K6" s="312"/>
    </row>
    <row r="7" spans="2:11" x14ac:dyDescent="0.25">
      <c r="F7" s="33" t="s">
        <v>53</v>
      </c>
      <c r="G7" s="33" t="s">
        <v>246</v>
      </c>
      <c r="H7" s="33" t="s">
        <v>192</v>
      </c>
      <c r="I7" s="41">
        <v>7</v>
      </c>
      <c r="J7" s="41">
        <v>3</v>
      </c>
      <c r="K7" s="43">
        <v>10</v>
      </c>
    </row>
    <row r="8" spans="2:11" x14ac:dyDescent="0.25">
      <c r="F8" s="33"/>
      <c r="G8" s="33"/>
      <c r="H8" s="33" t="s">
        <v>195</v>
      </c>
      <c r="I8" s="41">
        <v>38</v>
      </c>
      <c r="J8" s="41">
        <v>6</v>
      </c>
      <c r="K8" s="43">
        <v>44</v>
      </c>
    </row>
    <row r="9" spans="2:11" x14ac:dyDescent="0.25">
      <c r="F9" s="33"/>
      <c r="G9" s="42" t="s">
        <v>247</v>
      </c>
      <c r="H9" s="42"/>
      <c r="I9" s="44">
        <v>45</v>
      </c>
      <c r="J9" s="44">
        <v>9</v>
      </c>
      <c r="K9" s="44">
        <v>54</v>
      </c>
    </row>
    <row r="10" spans="2:11" x14ac:dyDescent="0.25">
      <c r="F10" s="33"/>
      <c r="G10" s="33" t="s">
        <v>248</v>
      </c>
      <c r="H10" s="33" t="s">
        <v>192</v>
      </c>
      <c r="I10" s="41">
        <v>22</v>
      </c>
      <c r="J10" s="41">
        <v>12</v>
      </c>
      <c r="K10" s="43">
        <v>34</v>
      </c>
    </row>
    <row r="11" spans="2:11" x14ac:dyDescent="0.25">
      <c r="F11" s="33"/>
      <c r="G11" s="33"/>
      <c r="H11" s="33" t="s">
        <v>193</v>
      </c>
      <c r="I11" s="41">
        <v>33</v>
      </c>
      <c r="J11" s="41">
        <v>21</v>
      </c>
      <c r="K11" s="43">
        <v>54</v>
      </c>
    </row>
    <row r="12" spans="2:11" x14ac:dyDescent="0.25">
      <c r="F12" s="33"/>
      <c r="G12" s="42" t="s">
        <v>249</v>
      </c>
      <c r="H12" s="42"/>
      <c r="I12" s="44">
        <v>55</v>
      </c>
      <c r="J12" s="44">
        <v>33</v>
      </c>
      <c r="K12" s="44">
        <v>88</v>
      </c>
    </row>
    <row r="13" spans="2:11" x14ac:dyDescent="0.25">
      <c r="F13" s="33"/>
      <c r="G13" s="33" t="s">
        <v>250</v>
      </c>
      <c r="H13" s="33" t="s">
        <v>192</v>
      </c>
      <c r="I13" s="41">
        <v>18</v>
      </c>
      <c r="J13" s="41">
        <v>14</v>
      </c>
      <c r="K13" s="43">
        <v>32</v>
      </c>
    </row>
    <row r="14" spans="2:11" x14ac:dyDescent="0.25">
      <c r="F14" s="33"/>
      <c r="G14" s="33"/>
      <c r="H14" s="33" t="s">
        <v>193</v>
      </c>
      <c r="I14" s="41">
        <v>35</v>
      </c>
      <c r="J14" s="41">
        <v>19</v>
      </c>
      <c r="K14" s="43">
        <v>54</v>
      </c>
    </row>
    <row r="15" spans="2:11" x14ac:dyDescent="0.25">
      <c r="F15" s="33"/>
      <c r="G15" s="33"/>
      <c r="H15" s="33" t="s">
        <v>194</v>
      </c>
      <c r="I15" s="41">
        <v>2</v>
      </c>
      <c r="J15" s="41">
        <v>3</v>
      </c>
      <c r="K15" s="43">
        <v>5</v>
      </c>
    </row>
    <row r="16" spans="2:11" x14ac:dyDescent="0.25">
      <c r="F16" s="33"/>
      <c r="G16" s="33"/>
      <c r="H16" s="33" t="s">
        <v>195</v>
      </c>
      <c r="I16" s="41">
        <v>29</v>
      </c>
      <c r="J16" s="41">
        <v>2</v>
      </c>
      <c r="K16" s="43">
        <v>31</v>
      </c>
    </row>
    <row r="17" spans="6:11" x14ac:dyDescent="0.25">
      <c r="F17" s="33"/>
      <c r="G17" s="33"/>
      <c r="H17" s="33" t="s">
        <v>197</v>
      </c>
      <c r="I17" s="41">
        <v>76</v>
      </c>
      <c r="J17" s="41">
        <v>33</v>
      </c>
      <c r="K17" s="43">
        <v>109</v>
      </c>
    </row>
    <row r="18" spans="6:11" x14ac:dyDescent="0.25">
      <c r="F18" s="33"/>
      <c r="G18" s="33"/>
      <c r="H18" s="33" t="s">
        <v>200</v>
      </c>
      <c r="I18" s="41">
        <v>6</v>
      </c>
      <c r="J18" s="41">
        <v>20</v>
      </c>
      <c r="K18" s="43">
        <v>26</v>
      </c>
    </row>
    <row r="19" spans="6:11" x14ac:dyDescent="0.25">
      <c r="F19" s="33"/>
      <c r="G19" s="42" t="s">
        <v>251</v>
      </c>
      <c r="H19" s="42"/>
      <c r="I19" s="44">
        <v>166</v>
      </c>
      <c r="J19" s="44">
        <v>91</v>
      </c>
      <c r="K19" s="44">
        <v>257</v>
      </c>
    </row>
    <row r="20" spans="6:11" x14ac:dyDescent="0.25">
      <c r="F20" s="33"/>
      <c r="G20" s="33" t="s">
        <v>252</v>
      </c>
      <c r="H20" s="33" t="s">
        <v>192</v>
      </c>
      <c r="I20" s="41">
        <v>92</v>
      </c>
      <c r="J20" s="41">
        <v>72</v>
      </c>
      <c r="K20" s="43">
        <v>164</v>
      </c>
    </row>
    <row r="21" spans="6:11" x14ac:dyDescent="0.25">
      <c r="F21" s="33"/>
      <c r="G21" s="33"/>
      <c r="H21" s="33" t="s">
        <v>193</v>
      </c>
      <c r="I21" s="41">
        <v>77</v>
      </c>
      <c r="J21" s="41">
        <v>50</v>
      </c>
      <c r="K21" s="43">
        <v>127</v>
      </c>
    </row>
    <row r="22" spans="6:11" x14ac:dyDescent="0.25">
      <c r="F22" s="33"/>
      <c r="G22" s="33"/>
      <c r="H22" s="33" t="s">
        <v>194</v>
      </c>
      <c r="I22" s="41">
        <v>22</v>
      </c>
      <c r="J22" s="41">
        <v>18</v>
      </c>
      <c r="K22" s="43">
        <v>40</v>
      </c>
    </row>
    <row r="23" spans="6:11" x14ac:dyDescent="0.25">
      <c r="F23" s="33"/>
      <c r="G23" s="33"/>
      <c r="H23" s="33" t="s">
        <v>195</v>
      </c>
      <c r="I23" s="41">
        <v>184</v>
      </c>
      <c r="J23" s="41">
        <v>11</v>
      </c>
      <c r="K23" s="43">
        <v>195</v>
      </c>
    </row>
    <row r="24" spans="6:11" x14ac:dyDescent="0.25">
      <c r="F24" s="33"/>
      <c r="G24" s="33"/>
      <c r="H24" s="33" t="s">
        <v>196</v>
      </c>
      <c r="I24" s="41">
        <v>21</v>
      </c>
      <c r="J24" s="41">
        <v>7</v>
      </c>
      <c r="K24" s="43">
        <v>28</v>
      </c>
    </row>
    <row r="25" spans="6:11" x14ac:dyDescent="0.25">
      <c r="F25" s="33"/>
      <c r="G25" s="33"/>
      <c r="H25" s="33" t="s">
        <v>197</v>
      </c>
      <c r="I25" s="41">
        <v>164</v>
      </c>
      <c r="J25" s="41">
        <v>61</v>
      </c>
      <c r="K25" s="43">
        <v>225</v>
      </c>
    </row>
    <row r="26" spans="6:11" x14ac:dyDescent="0.25">
      <c r="F26" s="33"/>
      <c r="G26" s="33"/>
      <c r="H26" s="33" t="s">
        <v>198</v>
      </c>
      <c r="I26" s="41">
        <v>1</v>
      </c>
      <c r="J26" s="41">
        <v>3</v>
      </c>
      <c r="K26" s="43">
        <v>4</v>
      </c>
    </row>
    <row r="27" spans="6:11" x14ac:dyDescent="0.25">
      <c r="F27" s="33"/>
      <c r="G27" s="33"/>
      <c r="H27" s="33" t="s">
        <v>199</v>
      </c>
      <c r="I27" s="41">
        <v>12</v>
      </c>
      <c r="J27" s="41">
        <v>12</v>
      </c>
      <c r="K27" s="43">
        <v>24</v>
      </c>
    </row>
    <row r="28" spans="6:11" x14ac:dyDescent="0.25">
      <c r="F28" s="33"/>
      <c r="G28" s="33"/>
      <c r="H28" s="33" t="s">
        <v>200</v>
      </c>
      <c r="I28" s="41">
        <v>7</v>
      </c>
      <c r="J28" s="41">
        <v>40</v>
      </c>
      <c r="K28" s="43">
        <v>47</v>
      </c>
    </row>
    <row r="29" spans="6:11" x14ac:dyDescent="0.25">
      <c r="F29" s="33"/>
      <c r="G29" s="42" t="s">
        <v>253</v>
      </c>
      <c r="H29" s="42"/>
      <c r="I29" s="44">
        <v>580</v>
      </c>
      <c r="J29" s="44">
        <v>274</v>
      </c>
      <c r="K29" s="44">
        <v>854</v>
      </c>
    </row>
    <row r="30" spans="6:11" x14ac:dyDescent="0.25">
      <c r="F30" s="33"/>
      <c r="G30" s="33" t="s">
        <v>254</v>
      </c>
      <c r="H30" s="33" t="s">
        <v>192</v>
      </c>
      <c r="I30" s="41">
        <v>33</v>
      </c>
      <c r="J30" s="41">
        <v>17</v>
      </c>
      <c r="K30" s="43">
        <v>50</v>
      </c>
    </row>
    <row r="31" spans="6:11" x14ac:dyDescent="0.25">
      <c r="F31" s="33"/>
      <c r="G31" s="33"/>
      <c r="H31" s="33" t="s">
        <v>193</v>
      </c>
      <c r="I31" s="41">
        <v>29</v>
      </c>
      <c r="J31" s="41">
        <v>17</v>
      </c>
      <c r="K31" s="43">
        <v>46</v>
      </c>
    </row>
    <row r="32" spans="6:11" x14ac:dyDescent="0.25">
      <c r="F32" s="33"/>
      <c r="G32" s="33"/>
      <c r="H32" s="33" t="s">
        <v>194</v>
      </c>
      <c r="I32" s="41">
        <v>61</v>
      </c>
      <c r="J32" s="41">
        <v>7</v>
      </c>
      <c r="K32" s="43">
        <v>68</v>
      </c>
    </row>
    <row r="33" spans="6:11" x14ac:dyDescent="0.25">
      <c r="F33" s="33"/>
      <c r="G33" s="33"/>
      <c r="H33" s="33" t="s">
        <v>195</v>
      </c>
      <c r="I33" s="41">
        <v>41</v>
      </c>
      <c r="J33" s="41">
        <v>2</v>
      </c>
      <c r="K33" s="43">
        <v>43</v>
      </c>
    </row>
    <row r="34" spans="6:11" x14ac:dyDescent="0.25">
      <c r="F34" s="33"/>
      <c r="G34" s="33"/>
      <c r="H34" s="33" t="s">
        <v>196</v>
      </c>
      <c r="I34" s="41">
        <v>2</v>
      </c>
      <c r="J34" s="41"/>
      <c r="K34" s="43">
        <v>2</v>
      </c>
    </row>
    <row r="35" spans="6:11" x14ac:dyDescent="0.25">
      <c r="F35" s="33"/>
      <c r="G35" s="33"/>
      <c r="H35" s="33" t="s">
        <v>197</v>
      </c>
      <c r="I35" s="41">
        <v>35</v>
      </c>
      <c r="J35" s="41">
        <v>24</v>
      </c>
      <c r="K35" s="43">
        <v>59</v>
      </c>
    </row>
    <row r="36" spans="6:11" x14ac:dyDescent="0.25">
      <c r="F36" s="33"/>
      <c r="G36" s="33"/>
      <c r="H36" s="33" t="s">
        <v>200</v>
      </c>
      <c r="I36" s="41"/>
      <c r="J36" s="41">
        <v>5</v>
      </c>
      <c r="K36" s="43">
        <v>5</v>
      </c>
    </row>
    <row r="37" spans="6:11" x14ac:dyDescent="0.25">
      <c r="F37" s="33"/>
      <c r="G37" s="42" t="s">
        <v>255</v>
      </c>
      <c r="H37" s="42"/>
      <c r="I37" s="44">
        <v>201</v>
      </c>
      <c r="J37" s="44">
        <v>72</v>
      </c>
      <c r="K37" s="44">
        <v>273</v>
      </c>
    </row>
    <row r="38" spans="6:11" x14ac:dyDescent="0.25">
      <c r="F38" s="33"/>
      <c r="G38" s="33" t="s">
        <v>256</v>
      </c>
      <c r="H38" s="33" t="s">
        <v>193</v>
      </c>
      <c r="I38" s="41">
        <v>42</v>
      </c>
      <c r="J38" s="41">
        <v>24</v>
      </c>
      <c r="K38" s="43">
        <v>66</v>
      </c>
    </row>
    <row r="39" spans="6:11" x14ac:dyDescent="0.25">
      <c r="F39" s="33"/>
      <c r="G39" s="33"/>
      <c r="H39" s="33" t="s">
        <v>194</v>
      </c>
      <c r="I39" s="41">
        <v>7</v>
      </c>
      <c r="J39" s="41">
        <v>2</v>
      </c>
      <c r="K39" s="43">
        <v>9</v>
      </c>
    </row>
    <row r="40" spans="6:11" x14ac:dyDescent="0.25">
      <c r="F40" s="33"/>
      <c r="G40" s="33"/>
      <c r="H40" s="33" t="s">
        <v>195</v>
      </c>
      <c r="I40" s="41">
        <v>32</v>
      </c>
      <c r="J40" s="41">
        <v>1</v>
      </c>
      <c r="K40" s="43">
        <v>33</v>
      </c>
    </row>
    <row r="41" spans="6:11" x14ac:dyDescent="0.25">
      <c r="F41" s="33"/>
      <c r="G41" s="33"/>
      <c r="H41" s="33" t="s">
        <v>197</v>
      </c>
      <c r="I41" s="41">
        <v>75</v>
      </c>
      <c r="J41" s="41">
        <v>43</v>
      </c>
      <c r="K41" s="43">
        <v>118</v>
      </c>
    </row>
    <row r="42" spans="6:11" x14ac:dyDescent="0.25">
      <c r="F42" s="33"/>
      <c r="G42" s="33"/>
      <c r="H42" s="33" t="s">
        <v>200</v>
      </c>
      <c r="I42" s="41">
        <v>7</v>
      </c>
      <c r="J42" s="41">
        <v>18</v>
      </c>
      <c r="K42" s="43">
        <v>25</v>
      </c>
    </row>
    <row r="43" spans="6:11" x14ac:dyDescent="0.25">
      <c r="F43" s="33"/>
      <c r="G43" s="42" t="s">
        <v>257</v>
      </c>
      <c r="H43" s="42"/>
      <c r="I43" s="44">
        <v>163</v>
      </c>
      <c r="J43" s="44">
        <v>88</v>
      </c>
      <c r="K43" s="44">
        <v>251</v>
      </c>
    </row>
    <row r="44" spans="6:11" x14ac:dyDescent="0.25">
      <c r="F44" s="33"/>
      <c r="G44" s="33" t="s">
        <v>258</v>
      </c>
      <c r="H44" s="33" t="s">
        <v>194</v>
      </c>
      <c r="I44" s="41">
        <v>2</v>
      </c>
      <c r="J44" s="41">
        <v>2</v>
      </c>
      <c r="K44" s="43">
        <v>4</v>
      </c>
    </row>
    <row r="45" spans="6:11" x14ac:dyDescent="0.25">
      <c r="F45" s="33"/>
      <c r="G45" s="33"/>
      <c r="H45" s="33" t="s">
        <v>195</v>
      </c>
      <c r="I45" s="41">
        <v>7</v>
      </c>
      <c r="J45" s="41">
        <v>1</v>
      </c>
      <c r="K45" s="43">
        <v>8</v>
      </c>
    </row>
    <row r="46" spans="6:11" x14ac:dyDescent="0.25">
      <c r="F46" s="33"/>
      <c r="G46" s="33"/>
      <c r="H46" s="33" t="s">
        <v>197</v>
      </c>
      <c r="I46" s="41">
        <v>61</v>
      </c>
      <c r="J46" s="41">
        <v>30</v>
      </c>
      <c r="K46" s="43">
        <v>91</v>
      </c>
    </row>
    <row r="47" spans="6:11" x14ac:dyDescent="0.25">
      <c r="F47" s="33"/>
      <c r="G47" s="42" t="s">
        <v>259</v>
      </c>
      <c r="H47" s="42"/>
      <c r="I47" s="44">
        <v>70</v>
      </c>
      <c r="J47" s="44">
        <v>33</v>
      </c>
      <c r="K47" s="44">
        <v>103</v>
      </c>
    </row>
    <row r="48" spans="6:11" x14ac:dyDescent="0.25">
      <c r="F48" s="33"/>
      <c r="G48" s="33" t="s">
        <v>260</v>
      </c>
      <c r="H48" s="33" t="s">
        <v>198</v>
      </c>
      <c r="I48" s="41"/>
      <c r="J48" s="41">
        <v>2</v>
      </c>
      <c r="K48" s="43">
        <v>2</v>
      </c>
    </row>
    <row r="49" spans="6:11" x14ac:dyDescent="0.25">
      <c r="F49" s="33"/>
      <c r="G49" s="42" t="s">
        <v>261</v>
      </c>
      <c r="H49" s="42"/>
      <c r="I49" s="44"/>
      <c r="J49" s="44">
        <v>2</v>
      </c>
      <c r="K49" s="44">
        <v>2</v>
      </c>
    </row>
    <row r="50" spans="6:11" x14ac:dyDescent="0.25">
      <c r="F50" s="33"/>
      <c r="G50" s="33" t="s">
        <v>262</v>
      </c>
      <c r="H50" s="33" t="s">
        <v>192</v>
      </c>
      <c r="I50" s="41">
        <v>25</v>
      </c>
      <c r="J50" s="41">
        <v>17</v>
      </c>
      <c r="K50" s="43">
        <v>42</v>
      </c>
    </row>
    <row r="51" spans="6:11" x14ac:dyDescent="0.25">
      <c r="F51" s="33"/>
      <c r="G51" s="33"/>
      <c r="H51" s="33" t="s">
        <v>193</v>
      </c>
      <c r="I51" s="41">
        <v>8</v>
      </c>
      <c r="J51" s="41">
        <v>3</v>
      </c>
      <c r="K51" s="43">
        <v>11</v>
      </c>
    </row>
    <row r="52" spans="6:11" x14ac:dyDescent="0.25">
      <c r="F52" s="33"/>
      <c r="G52" s="33"/>
      <c r="H52" s="33" t="s">
        <v>194</v>
      </c>
      <c r="I52" s="41">
        <v>2</v>
      </c>
      <c r="J52" s="41"/>
      <c r="K52" s="43">
        <v>2</v>
      </c>
    </row>
    <row r="53" spans="6:11" x14ac:dyDescent="0.25">
      <c r="F53" s="33"/>
      <c r="G53" s="33"/>
      <c r="H53" s="33" t="s">
        <v>195</v>
      </c>
      <c r="I53" s="41">
        <v>2</v>
      </c>
      <c r="J53" s="41"/>
      <c r="K53" s="43">
        <v>2</v>
      </c>
    </row>
    <row r="54" spans="6:11" x14ac:dyDescent="0.25">
      <c r="F54" s="33"/>
      <c r="G54" s="33"/>
      <c r="H54" s="33" t="s">
        <v>196</v>
      </c>
      <c r="I54" s="41">
        <v>1</v>
      </c>
      <c r="J54" s="41">
        <v>1</v>
      </c>
      <c r="K54" s="43">
        <v>2</v>
      </c>
    </row>
    <row r="55" spans="6:11" x14ac:dyDescent="0.25">
      <c r="F55" s="33"/>
      <c r="G55" s="33"/>
      <c r="H55" s="33" t="s">
        <v>197</v>
      </c>
      <c r="I55" s="41">
        <v>70</v>
      </c>
      <c r="J55" s="41">
        <v>26</v>
      </c>
      <c r="K55" s="43">
        <v>96</v>
      </c>
    </row>
    <row r="56" spans="6:11" x14ac:dyDescent="0.25">
      <c r="F56" s="33"/>
      <c r="G56" s="33"/>
      <c r="H56" s="33" t="s">
        <v>198</v>
      </c>
      <c r="I56" s="41">
        <v>29</v>
      </c>
      <c r="J56" s="41">
        <v>15</v>
      </c>
      <c r="K56" s="43">
        <v>44</v>
      </c>
    </row>
    <row r="57" spans="6:11" x14ac:dyDescent="0.25">
      <c r="F57" s="33"/>
      <c r="G57" s="33"/>
      <c r="H57" s="33" t="s">
        <v>199</v>
      </c>
      <c r="I57" s="41">
        <v>20</v>
      </c>
      <c r="J57" s="41">
        <v>12</v>
      </c>
      <c r="K57" s="43">
        <v>32</v>
      </c>
    </row>
    <row r="58" spans="6:11" x14ac:dyDescent="0.25">
      <c r="F58" s="33"/>
      <c r="G58" s="42" t="s">
        <v>263</v>
      </c>
      <c r="H58" s="42"/>
      <c r="I58" s="44">
        <v>157</v>
      </c>
      <c r="J58" s="44">
        <v>74</v>
      </c>
      <c r="K58" s="44">
        <v>231</v>
      </c>
    </row>
    <row r="59" spans="6:11" x14ac:dyDescent="0.25">
      <c r="F59" s="33"/>
      <c r="G59" s="33" t="s">
        <v>264</v>
      </c>
      <c r="H59" s="33" t="s">
        <v>192</v>
      </c>
      <c r="I59" s="41">
        <v>17</v>
      </c>
      <c r="J59" s="41">
        <v>13</v>
      </c>
      <c r="K59" s="43">
        <v>30</v>
      </c>
    </row>
    <row r="60" spans="6:11" x14ac:dyDescent="0.25">
      <c r="F60" s="33"/>
      <c r="G60" s="33"/>
      <c r="H60" s="33" t="s">
        <v>193</v>
      </c>
      <c r="I60" s="41">
        <v>28</v>
      </c>
      <c r="J60" s="41">
        <v>9</v>
      </c>
      <c r="K60" s="43">
        <v>37</v>
      </c>
    </row>
    <row r="61" spans="6:11" x14ac:dyDescent="0.25">
      <c r="F61" s="33"/>
      <c r="G61" s="33"/>
      <c r="H61" s="33" t="s">
        <v>194</v>
      </c>
      <c r="I61" s="41">
        <v>1</v>
      </c>
      <c r="J61" s="41"/>
      <c r="K61" s="43">
        <v>1</v>
      </c>
    </row>
    <row r="62" spans="6:11" x14ac:dyDescent="0.25">
      <c r="F62" s="33"/>
      <c r="G62" s="33"/>
      <c r="H62" s="33" t="s">
        <v>195</v>
      </c>
      <c r="I62" s="41">
        <v>20</v>
      </c>
      <c r="J62" s="41"/>
      <c r="K62" s="43">
        <v>20</v>
      </c>
    </row>
    <row r="63" spans="6:11" x14ac:dyDescent="0.25">
      <c r="F63" s="33"/>
      <c r="G63" s="33"/>
      <c r="H63" s="33" t="s">
        <v>196</v>
      </c>
      <c r="I63" s="41">
        <v>1</v>
      </c>
      <c r="J63" s="41"/>
      <c r="K63" s="43">
        <v>1</v>
      </c>
    </row>
    <row r="64" spans="6:11" x14ac:dyDescent="0.25">
      <c r="F64" s="33"/>
      <c r="G64" s="33"/>
      <c r="H64" s="33" t="s">
        <v>197</v>
      </c>
      <c r="I64" s="41">
        <v>95</v>
      </c>
      <c r="J64" s="41">
        <v>18</v>
      </c>
      <c r="K64" s="43">
        <v>113</v>
      </c>
    </row>
    <row r="65" spans="6:11" x14ac:dyDescent="0.25">
      <c r="F65" s="33"/>
      <c r="G65" s="33"/>
      <c r="H65" s="33" t="s">
        <v>200</v>
      </c>
      <c r="I65" s="41"/>
      <c r="J65" s="41">
        <v>3</v>
      </c>
      <c r="K65" s="43">
        <v>3</v>
      </c>
    </row>
    <row r="66" spans="6:11" x14ac:dyDescent="0.25">
      <c r="F66" s="33"/>
      <c r="G66" s="42" t="s">
        <v>265</v>
      </c>
      <c r="H66" s="42"/>
      <c r="I66" s="44">
        <v>162</v>
      </c>
      <c r="J66" s="44">
        <v>43</v>
      </c>
      <c r="K66" s="44">
        <v>205</v>
      </c>
    </row>
    <row r="67" spans="6:11" x14ac:dyDescent="0.25">
      <c r="F67" s="35" t="s">
        <v>201</v>
      </c>
      <c r="G67" s="35"/>
      <c r="H67" s="35"/>
      <c r="I67" s="45">
        <v>1599</v>
      </c>
      <c r="J67" s="45">
        <v>719</v>
      </c>
      <c r="K67" s="45">
        <v>2318</v>
      </c>
    </row>
    <row r="68" spans="6:11" x14ac:dyDescent="0.25">
      <c r="F68" s="33" t="s">
        <v>110</v>
      </c>
      <c r="G68" s="33" t="s">
        <v>252</v>
      </c>
      <c r="H68" s="33" t="s">
        <v>236</v>
      </c>
      <c r="I68" s="41">
        <v>258</v>
      </c>
      <c r="J68" s="41">
        <v>107</v>
      </c>
      <c r="K68" s="43">
        <v>365</v>
      </c>
    </row>
    <row r="69" spans="6:11" x14ac:dyDescent="0.25">
      <c r="F69" s="35" t="s">
        <v>237</v>
      </c>
      <c r="G69" s="35"/>
      <c r="H69" s="35"/>
      <c r="I69" s="45">
        <v>258</v>
      </c>
      <c r="J69" s="45">
        <v>107</v>
      </c>
      <c r="K69" s="45">
        <v>365</v>
      </c>
    </row>
    <row r="70" spans="6:11" x14ac:dyDescent="0.25">
      <c r="F70" s="33" t="s">
        <v>189</v>
      </c>
      <c r="G70" s="33"/>
      <c r="H70" s="33"/>
      <c r="I70" s="41">
        <v>1857</v>
      </c>
      <c r="J70" s="41">
        <v>826</v>
      </c>
      <c r="K70" s="43">
        <v>2683</v>
      </c>
    </row>
  </sheetData>
  <sheetProtection password="E9C4" sheet="1" objects="1" scenarios="1"/>
  <mergeCells count="5">
    <mergeCell ref="I4:J4"/>
    <mergeCell ref="I5:J5"/>
    <mergeCell ref="K4:K6"/>
    <mergeCell ref="F4:H5"/>
    <mergeCell ref="F2:K2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9937" r:id="rId3" name="Button 1">
              <controlPr defaultSize="0" print="0" autoFill="0" autoPict="0" macro="[0]!DATOSACADEMICOS2">
                <anchor moveWithCells="1" sizeWithCells="1">
                  <from>
                    <xdr:col>1</xdr:col>
                    <xdr:colOff>66675</xdr:colOff>
                    <xdr:row>2</xdr:row>
                    <xdr:rowOff>171450</xdr:rowOff>
                  </from>
                  <to>
                    <xdr:col>3</xdr:col>
                    <xdr:colOff>704850</xdr:colOff>
                    <xdr:row>4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11"/>
  <dimension ref="B1:O45"/>
  <sheetViews>
    <sheetView workbookViewId="0"/>
  </sheetViews>
  <sheetFormatPr baseColWidth="10" defaultRowHeight="15" x14ac:dyDescent="0.25"/>
  <cols>
    <col min="1" max="1" width="4.28515625" style="216" customWidth="1"/>
    <col min="2" max="4" width="11.42578125" style="216"/>
    <col min="5" max="5" width="4.42578125" style="216" customWidth="1"/>
    <col min="6" max="6" width="23.28515625" style="216" customWidth="1"/>
    <col min="7" max="7" width="58.5703125" style="216" bestFit="1" customWidth="1"/>
    <col min="8" max="8" width="20.5703125" style="219" bestFit="1" customWidth="1"/>
    <col min="9" max="10" width="5" style="219" bestFit="1" customWidth="1"/>
    <col min="11" max="11" width="10.85546875" style="219" bestFit="1" customWidth="1"/>
    <col min="12" max="13" width="5" style="219" bestFit="1" customWidth="1"/>
    <col min="14" max="14" width="10.85546875" style="219" bestFit="1" customWidth="1"/>
    <col min="15" max="15" width="20" style="216" customWidth="1"/>
    <col min="16" max="16384" width="11.42578125" style="216"/>
  </cols>
  <sheetData>
    <row r="1" spans="2:15" ht="15.75" thickBot="1" x14ac:dyDescent="0.3"/>
    <row r="2" spans="2:15" ht="20.25" thickBot="1" x14ac:dyDescent="0.3">
      <c r="B2" s="166"/>
      <c r="C2" s="141" t="s">
        <v>619</v>
      </c>
      <c r="D2" s="168"/>
      <c r="F2" s="299" t="s">
        <v>640</v>
      </c>
      <c r="G2" s="299"/>
      <c r="H2" s="299"/>
      <c r="I2" s="299"/>
      <c r="J2" s="299"/>
      <c r="K2" s="299"/>
      <c r="L2" s="299"/>
      <c r="M2" s="299"/>
      <c r="N2" s="299"/>
      <c r="O2" s="299"/>
    </row>
    <row r="3" spans="2:15" x14ac:dyDescent="0.25">
      <c r="B3" s="167"/>
      <c r="C3" s="174"/>
      <c r="D3" s="169"/>
    </row>
    <row r="4" spans="2:15" x14ac:dyDescent="0.25">
      <c r="B4" s="167"/>
      <c r="C4" s="174"/>
      <c r="D4" s="169"/>
      <c r="F4" s="300" t="s">
        <v>270</v>
      </c>
      <c r="G4" s="300"/>
      <c r="H4" s="300"/>
      <c r="I4" s="298" t="s">
        <v>240</v>
      </c>
      <c r="J4" s="298"/>
      <c r="K4" s="314" t="s">
        <v>186</v>
      </c>
      <c r="L4" s="298" t="s">
        <v>242</v>
      </c>
      <c r="M4" s="298"/>
      <c r="N4" s="312" t="s">
        <v>187</v>
      </c>
      <c r="O4" s="310" t="s">
        <v>271</v>
      </c>
    </row>
    <row r="5" spans="2:15" ht="15.75" thickBot="1" x14ac:dyDescent="0.3">
      <c r="B5" s="170"/>
      <c r="C5" s="171"/>
      <c r="D5" s="172"/>
      <c r="F5" s="300"/>
      <c r="G5" s="300"/>
      <c r="H5" s="300"/>
      <c r="I5" s="298" t="s">
        <v>241</v>
      </c>
      <c r="J5" s="298"/>
      <c r="K5" s="314"/>
      <c r="L5" s="298" t="s">
        <v>241</v>
      </c>
      <c r="M5" s="298"/>
      <c r="N5" s="312"/>
      <c r="O5" s="310"/>
    </row>
    <row r="6" spans="2:15" x14ac:dyDescent="0.25">
      <c r="F6" s="33" t="s">
        <v>238</v>
      </c>
      <c r="G6" s="33" t="s">
        <v>239</v>
      </c>
      <c r="H6" s="34" t="s">
        <v>269</v>
      </c>
      <c r="I6" s="34" t="s">
        <v>190</v>
      </c>
      <c r="J6" s="34" t="s">
        <v>191</v>
      </c>
      <c r="K6" s="314"/>
      <c r="L6" s="34" t="s">
        <v>190</v>
      </c>
      <c r="M6" s="34" t="s">
        <v>191</v>
      </c>
      <c r="N6" s="312"/>
      <c r="O6" s="310"/>
    </row>
    <row r="7" spans="2:15" x14ac:dyDescent="0.25">
      <c r="F7" s="33" t="s">
        <v>53</v>
      </c>
      <c r="G7" s="33" t="s">
        <v>192</v>
      </c>
      <c r="H7" s="34" t="s">
        <v>268</v>
      </c>
      <c r="I7" s="34">
        <v>175</v>
      </c>
      <c r="J7" s="34">
        <v>114</v>
      </c>
      <c r="K7" s="38">
        <v>289</v>
      </c>
      <c r="L7" s="34">
        <v>206</v>
      </c>
      <c r="M7" s="34">
        <v>145</v>
      </c>
      <c r="N7" s="39">
        <v>351</v>
      </c>
      <c r="O7" s="48">
        <f>(N7-K7)/N7</f>
        <v>0.17663817663817663</v>
      </c>
    </row>
    <row r="8" spans="2:15" x14ac:dyDescent="0.25">
      <c r="F8" s="33"/>
      <c r="G8" s="33" t="s">
        <v>193</v>
      </c>
      <c r="H8" s="34" t="s">
        <v>268</v>
      </c>
      <c r="I8" s="34">
        <v>285</v>
      </c>
      <c r="J8" s="34">
        <v>182</v>
      </c>
      <c r="K8" s="38">
        <v>467</v>
      </c>
      <c r="L8" s="34">
        <v>242</v>
      </c>
      <c r="M8" s="34">
        <v>140</v>
      </c>
      <c r="N8" s="39">
        <v>382</v>
      </c>
      <c r="O8" s="48">
        <f t="shared" ref="O8:O45" si="0">(N8-K8)/N8</f>
        <v>-0.22251308900523561</v>
      </c>
    </row>
    <row r="9" spans="2:15" x14ac:dyDescent="0.25">
      <c r="F9" s="33"/>
      <c r="G9" s="33" t="s">
        <v>194</v>
      </c>
      <c r="H9" s="34" t="s">
        <v>268</v>
      </c>
      <c r="I9" s="34">
        <v>108</v>
      </c>
      <c r="J9" s="34">
        <v>48</v>
      </c>
      <c r="K9" s="38">
        <v>156</v>
      </c>
      <c r="L9" s="34">
        <v>83</v>
      </c>
      <c r="M9" s="34">
        <v>25</v>
      </c>
      <c r="N9" s="39">
        <v>108</v>
      </c>
      <c r="O9" s="48">
        <f t="shared" si="0"/>
        <v>-0.44444444444444442</v>
      </c>
    </row>
    <row r="10" spans="2:15" x14ac:dyDescent="0.25">
      <c r="F10" s="33"/>
      <c r="G10" s="33" t="s">
        <v>195</v>
      </c>
      <c r="H10" s="34" t="s">
        <v>268</v>
      </c>
      <c r="I10" s="34">
        <v>193</v>
      </c>
      <c r="J10" s="34">
        <v>15</v>
      </c>
      <c r="K10" s="38">
        <v>208</v>
      </c>
      <c r="L10" s="34">
        <v>321</v>
      </c>
      <c r="M10" s="34">
        <v>22</v>
      </c>
      <c r="N10" s="39">
        <v>343</v>
      </c>
      <c r="O10" s="48">
        <f t="shared" si="0"/>
        <v>0.39358600583090381</v>
      </c>
    </row>
    <row r="11" spans="2:15" x14ac:dyDescent="0.25">
      <c r="F11" s="33"/>
      <c r="G11" s="33" t="s">
        <v>196</v>
      </c>
      <c r="H11" s="34" t="s">
        <v>268</v>
      </c>
      <c r="I11" s="34"/>
      <c r="J11" s="34"/>
      <c r="K11" s="38"/>
      <c r="L11" s="34">
        <v>21</v>
      </c>
      <c r="M11" s="34">
        <v>7</v>
      </c>
      <c r="N11" s="39">
        <v>28</v>
      </c>
      <c r="O11" s="48">
        <f t="shared" si="0"/>
        <v>1</v>
      </c>
    </row>
    <row r="12" spans="2:15" x14ac:dyDescent="0.25">
      <c r="F12" s="33"/>
      <c r="G12" s="33" t="s">
        <v>197</v>
      </c>
      <c r="H12" s="34" t="s">
        <v>268</v>
      </c>
      <c r="I12" s="34">
        <v>454</v>
      </c>
      <c r="J12" s="34">
        <v>202</v>
      </c>
      <c r="K12" s="38">
        <v>656</v>
      </c>
      <c r="L12" s="34">
        <v>576</v>
      </c>
      <c r="M12" s="34">
        <v>235</v>
      </c>
      <c r="N12" s="39">
        <v>811</v>
      </c>
      <c r="O12" s="48">
        <f t="shared" si="0"/>
        <v>0.19112207151664612</v>
      </c>
    </row>
    <row r="13" spans="2:15" x14ac:dyDescent="0.25">
      <c r="F13" s="33"/>
      <c r="G13" s="33" t="s">
        <v>198</v>
      </c>
      <c r="H13" s="34" t="s">
        <v>268</v>
      </c>
      <c r="I13" s="34"/>
      <c r="J13" s="34"/>
      <c r="K13" s="38"/>
      <c r="L13" s="34">
        <v>29</v>
      </c>
      <c r="M13" s="34">
        <v>15</v>
      </c>
      <c r="N13" s="39">
        <v>44</v>
      </c>
      <c r="O13" s="48">
        <f t="shared" si="0"/>
        <v>1</v>
      </c>
    </row>
    <row r="14" spans="2:15" x14ac:dyDescent="0.25">
      <c r="F14" s="33"/>
      <c r="G14" s="33" t="s">
        <v>199</v>
      </c>
      <c r="H14" s="34" t="s">
        <v>268</v>
      </c>
      <c r="I14" s="34">
        <v>18</v>
      </c>
      <c r="J14" s="34">
        <v>53</v>
      </c>
      <c r="K14" s="38">
        <v>71</v>
      </c>
      <c r="L14" s="34">
        <v>19</v>
      </c>
      <c r="M14" s="34">
        <v>17</v>
      </c>
      <c r="N14" s="39">
        <v>36</v>
      </c>
      <c r="O14" s="48">
        <f t="shared" si="0"/>
        <v>-0.97222222222222221</v>
      </c>
    </row>
    <row r="15" spans="2:15" x14ac:dyDescent="0.25">
      <c r="F15" s="33"/>
      <c r="G15" s="33" t="s">
        <v>200</v>
      </c>
      <c r="H15" s="34" t="s">
        <v>268</v>
      </c>
      <c r="I15" s="34">
        <v>23</v>
      </c>
      <c r="J15" s="34">
        <v>84</v>
      </c>
      <c r="K15" s="38">
        <v>107</v>
      </c>
      <c r="L15" s="34">
        <v>20</v>
      </c>
      <c r="M15" s="34">
        <v>78</v>
      </c>
      <c r="N15" s="39">
        <v>98</v>
      </c>
      <c r="O15" s="48">
        <f t="shared" si="0"/>
        <v>-9.1836734693877556E-2</v>
      </c>
    </row>
    <row r="16" spans="2:15" x14ac:dyDescent="0.25">
      <c r="F16" s="35" t="s">
        <v>201</v>
      </c>
      <c r="G16" s="35"/>
      <c r="H16" s="36"/>
      <c r="I16" s="36">
        <v>1256</v>
      </c>
      <c r="J16" s="36">
        <v>698</v>
      </c>
      <c r="K16" s="36">
        <v>1954</v>
      </c>
      <c r="L16" s="36">
        <v>1517</v>
      </c>
      <c r="M16" s="36">
        <v>684</v>
      </c>
      <c r="N16" s="36">
        <v>2201</v>
      </c>
      <c r="O16" s="49">
        <f t="shared" si="0"/>
        <v>0.11222171740118128</v>
      </c>
    </row>
    <row r="17" spans="6:15" x14ac:dyDescent="0.25">
      <c r="F17" s="33" t="s">
        <v>47</v>
      </c>
      <c r="G17" s="33" t="s">
        <v>202</v>
      </c>
      <c r="H17" s="34" t="s">
        <v>268</v>
      </c>
      <c r="I17" s="34">
        <v>52</v>
      </c>
      <c r="J17" s="34">
        <v>46</v>
      </c>
      <c r="K17" s="38">
        <v>98</v>
      </c>
      <c r="L17" s="34"/>
      <c r="M17" s="34"/>
      <c r="N17" s="39"/>
      <c r="O17" s="48">
        <v>0</v>
      </c>
    </row>
    <row r="18" spans="6:15" x14ac:dyDescent="0.25">
      <c r="F18" s="33"/>
      <c r="G18" s="33" t="s">
        <v>204</v>
      </c>
      <c r="H18" s="34" t="s">
        <v>268</v>
      </c>
      <c r="I18" s="34">
        <v>44</v>
      </c>
      <c r="J18" s="34">
        <v>46</v>
      </c>
      <c r="K18" s="38">
        <v>90</v>
      </c>
      <c r="L18" s="34">
        <v>46</v>
      </c>
      <c r="M18" s="34">
        <v>39</v>
      </c>
      <c r="N18" s="39">
        <v>85</v>
      </c>
      <c r="O18" s="48">
        <f t="shared" si="0"/>
        <v>-5.8823529411764705E-2</v>
      </c>
    </row>
    <row r="19" spans="6:15" x14ac:dyDescent="0.25">
      <c r="F19" s="33"/>
      <c r="G19" s="33" t="s">
        <v>205</v>
      </c>
      <c r="H19" s="34" t="s">
        <v>268</v>
      </c>
      <c r="I19" s="34">
        <v>37</v>
      </c>
      <c r="J19" s="34">
        <v>25</v>
      </c>
      <c r="K19" s="38">
        <v>62</v>
      </c>
      <c r="L19" s="34"/>
      <c r="M19" s="34"/>
      <c r="N19" s="39"/>
      <c r="O19" s="48">
        <v>0</v>
      </c>
    </row>
    <row r="20" spans="6:15" x14ac:dyDescent="0.25">
      <c r="F20" s="33"/>
      <c r="G20" s="33" t="s">
        <v>206</v>
      </c>
      <c r="H20" s="34" t="s">
        <v>268</v>
      </c>
      <c r="I20" s="34">
        <v>57</v>
      </c>
      <c r="J20" s="34">
        <v>47</v>
      </c>
      <c r="K20" s="38">
        <v>104</v>
      </c>
      <c r="L20" s="34">
        <v>64</v>
      </c>
      <c r="M20" s="34">
        <v>31</v>
      </c>
      <c r="N20" s="39">
        <v>95</v>
      </c>
      <c r="O20" s="48">
        <f t="shared" si="0"/>
        <v>-9.4736842105263161E-2</v>
      </c>
    </row>
    <row r="21" spans="6:15" x14ac:dyDescent="0.25">
      <c r="F21" s="33"/>
      <c r="G21" s="33" t="s">
        <v>214</v>
      </c>
      <c r="H21" s="34" t="s">
        <v>268</v>
      </c>
      <c r="I21" s="34">
        <v>30</v>
      </c>
      <c r="J21" s="34">
        <v>21</v>
      </c>
      <c r="K21" s="38">
        <v>51</v>
      </c>
      <c r="L21" s="34">
        <v>26</v>
      </c>
      <c r="M21" s="34">
        <v>25</v>
      </c>
      <c r="N21" s="39">
        <v>51</v>
      </c>
      <c r="O21" s="48">
        <f t="shared" si="0"/>
        <v>0</v>
      </c>
    </row>
    <row r="22" spans="6:15" x14ac:dyDescent="0.25">
      <c r="F22" s="33"/>
      <c r="G22" s="33" t="s">
        <v>215</v>
      </c>
      <c r="H22" s="34" t="s">
        <v>268</v>
      </c>
      <c r="I22" s="34">
        <v>41</v>
      </c>
      <c r="J22" s="34">
        <v>10</v>
      </c>
      <c r="K22" s="38">
        <v>51</v>
      </c>
      <c r="L22" s="34"/>
      <c r="M22" s="34"/>
      <c r="N22" s="39"/>
      <c r="O22" s="48">
        <v>0</v>
      </c>
    </row>
    <row r="23" spans="6:15" x14ac:dyDescent="0.25">
      <c r="F23" s="33"/>
      <c r="G23" s="33" t="s">
        <v>216</v>
      </c>
      <c r="H23" s="34" t="s">
        <v>268</v>
      </c>
      <c r="I23" s="34">
        <v>25</v>
      </c>
      <c r="J23" s="34">
        <v>36</v>
      </c>
      <c r="K23" s="38">
        <v>61</v>
      </c>
      <c r="L23" s="34"/>
      <c r="M23" s="34"/>
      <c r="N23" s="39"/>
      <c r="O23" s="48">
        <v>0</v>
      </c>
    </row>
    <row r="24" spans="6:15" x14ac:dyDescent="0.25">
      <c r="F24" s="33"/>
      <c r="G24" s="33" t="s">
        <v>217</v>
      </c>
      <c r="H24" s="34" t="s">
        <v>268</v>
      </c>
      <c r="I24" s="34">
        <v>9</v>
      </c>
      <c r="J24" s="34">
        <v>23</v>
      </c>
      <c r="K24" s="38">
        <v>32</v>
      </c>
      <c r="L24" s="34"/>
      <c r="M24" s="34"/>
      <c r="N24" s="39"/>
      <c r="O24" s="48">
        <v>0</v>
      </c>
    </row>
    <row r="25" spans="6:15" x14ac:dyDescent="0.25">
      <c r="F25" s="33"/>
      <c r="G25" s="33" t="s">
        <v>218</v>
      </c>
      <c r="H25" s="34" t="s">
        <v>268</v>
      </c>
      <c r="I25" s="34"/>
      <c r="J25" s="34"/>
      <c r="K25" s="38"/>
      <c r="L25" s="34">
        <v>44</v>
      </c>
      <c r="M25" s="34">
        <v>5</v>
      </c>
      <c r="N25" s="39">
        <v>49</v>
      </c>
      <c r="O25" s="48">
        <f t="shared" si="0"/>
        <v>1</v>
      </c>
    </row>
    <row r="26" spans="6:15" x14ac:dyDescent="0.25">
      <c r="F26" s="33"/>
      <c r="G26" s="33" t="s">
        <v>219</v>
      </c>
      <c r="H26" s="34" t="s">
        <v>268</v>
      </c>
      <c r="I26" s="34">
        <v>25</v>
      </c>
      <c r="J26" s="34">
        <v>63</v>
      </c>
      <c r="K26" s="38">
        <v>88</v>
      </c>
      <c r="L26" s="34">
        <v>20</v>
      </c>
      <c r="M26" s="34">
        <v>57</v>
      </c>
      <c r="N26" s="39">
        <v>77</v>
      </c>
      <c r="O26" s="48">
        <f t="shared" si="0"/>
        <v>-0.14285714285714285</v>
      </c>
    </row>
    <row r="27" spans="6:15" x14ac:dyDescent="0.25">
      <c r="F27" s="33"/>
      <c r="G27" s="33" t="s">
        <v>220</v>
      </c>
      <c r="H27" s="34" t="s">
        <v>268</v>
      </c>
      <c r="I27" s="34">
        <v>30</v>
      </c>
      <c r="J27" s="34">
        <v>35</v>
      </c>
      <c r="K27" s="38">
        <v>65</v>
      </c>
      <c r="L27" s="34">
        <v>25</v>
      </c>
      <c r="M27" s="34">
        <v>32</v>
      </c>
      <c r="N27" s="39">
        <v>57</v>
      </c>
      <c r="O27" s="48">
        <f t="shared" si="0"/>
        <v>-0.14035087719298245</v>
      </c>
    </row>
    <row r="28" spans="6:15" x14ac:dyDescent="0.25">
      <c r="F28" s="33"/>
      <c r="G28" s="33" t="s">
        <v>221</v>
      </c>
      <c r="H28" s="34" t="s">
        <v>268</v>
      </c>
      <c r="I28" s="34">
        <v>22</v>
      </c>
      <c r="J28" s="34">
        <v>147</v>
      </c>
      <c r="K28" s="38">
        <v>169</v>
      </c>
      <c r="L28" s="34">
        <v>19</v>
      </c>
      <c r="M28" s="34">
        <v>143</v>
      </c>
      <c r="N28" s="39">
        <v>162</v>
      </c>
      <c r="O28" s="48">
        <f t="shared" si="0"/>
        <v>-4.3209876543209874E-2</v>
      </c>
    </row>
    <row r="29" spans="6:15" x14ac:dyDescent="0.25">
      <c r="F29" s="33"/>
      <c r="G29" s="33" t="s">
        <v>222</v>
      </c>
      <c r="H29" s="34" t="s">
        <v>268</v>
      </c>
      <c r="I29" s="34">
        <v>10</v>
      </c>
      <c r="J29" s="34">
        <v>77</v>
      </c>
      <c r="K29" s="38">
        <v>87</v>
      </c>
      <c r="L29" s="34">
        <v>15</v>
      </c>
      <c r="M29" s="34">
        <v>63</v>
      </c>
      <c r="N29" s="39">
        <v>78</v>
      </c>
      <c r="O29" s="48">
        <f t="shared" si="0"/>
        <v>-0.11538461538461539</v>
      </c>
    </row>
    <row r="30" spans="6:15" x14ac:dyDescent="0.25">
      <c r="F30" s="33"/>
      <c r="G30" s="33" t="s">
        <v>223</v>
      </c>
      <c r="H30" s="34" t="s">
        <v>268</v>
      </c>
      <c r="I30" s="34">
        <v>35</v>
      </c>
      <c r="J30" s="34">
        <v>19</v>
      </c>
      <c r="K30" s="38">
        <v>54</v>
      </c>
      <c r="L30" s="34">
        <v>27</v>
      </c>
      <c r="M30" s="34">
        <v>16</v>
      </c>
      <c r="N30" s="39">
        <v>43</v>
      </c>
      <c r="O30" s="48">
        <f t="shared" si="0"/>
        <v>-0.2558139534883721</v>
      </c>
    </row>
    <row r="31" spans="6:15" x14ac:dyDescent="0.25">
      <c r="F31" s="33"/>
      <c r="G31" s="33" t="s">
        <v>224</v>
      </c>
      <c r="H31" s="34" t="s">
        <v>268</v>
      </c>
      <c r="I31" s="34">
        <v>21</v>
      </c>
      <c r="J31" s="34">
        <v>74</v>
      </c>
      <c r="K31" s="38">
        <v>95</v>
      </c>
      <c r="L31" s="34">
        <v>13</v>
      </c>
      <c r="M31" s="34">
        <v>83</v>
      </c>
      <c r="N31" s="39">
        <v>96</v>
      </c>
      <c r="O31" s="48">
        <f t="shared" si="0"/>
        <v>1.0416666666666666E-2</v>
      </c>
    </row>
    <row r="32" spans="6:15" x14ac:dyDescent="0.25">
      <c r="F32" s="33"/>
      <c r="G32" s="33" t="s">
        <v>225</v>
      </c>
      <c r="H32" s="34" t="s">
        <v>268</v>
      </c>
      <c r="I32" s="34">
        <v>29</v>
      </c>
      <c r="J32" s="34">
        <v>18</v>
      </c>
      <c r="K32" s="38">
        <v>47</v>
      </c>
      <c r="L32" s="34">
        <v>22</v>
      </c>
      <c r="M32" s="34">
        <v>18</v>
      </c>
      <c r="N32" s="39">
        <v>40</v>
      </c>
      <c r="O32" s="48">
        <f t="shared" si="0"/>
        <v>-0.17499999999999999</v>
      </c>
    </row>
    <row r="33" spans="6:15" x14ac:dyDescent="0.25">
      <c r="F33" s="33"/>
      <c r="G33" s="33" t="s">
        <v>226</v>
      </c>
      <c r="H33" s="34" t="s">
        <v>268</v>
      </c>
      <c r="I33" s="34">
        <v>86</v>
      </c>
      <c r="J33" s="34">
        <v>76</v>
      </c>
      <c r="K33" s="38">
        <v>162</v>
      </c>
      <c r="L33" s="34">
        <v>86</v>
      </c>
      <c r="M33" s="34">
        <v>65</v>
      </c>
      <c r="N33" s="39">
        <v>151</v>
      </c>
      <c r="O33" s="48">
        <f t="shared" si="0"/>
        <v>-7.2847682119205295E-2</v>
      </c>
    </row>
    <row r="34" spans="6:15" x14ac:dyDescent="0.25">
      <c r="F34" s="33"/>
      <c r="G34" s="33" t="s">
        <v>227</v>
      </c>
      <c r="H34" s="34" t="s">
        <v>268</v>
      </c>
      <c r="I34" s="34">
        <v>12</v>
      </c>
      <c r="J34" s="34">
        <v>26</v>
      </c>
      <c r="K34" s="38">
        <v>38</v>
      </c>
      <c r="L34" s="34">
        <v>16</v>
      </c>
      <c r="M34" s="34">
        <v>23</v>
      </c>
      <c r="N34" s="39">
        <v>39</v>
      </c>
      <c r="O34" s="48">
        <f t="shared" si="0"/>
        <v>2.564102564102564E-2</v>
      </c>
    </row>
    <row r="35" spans="6:15" x14ac:dyDescent="0.25">
      <c r="F35" s="33"/>
      <c r="G35" s="33" t="s">
        <v>228</v>
      </c>
      <c r="H35" s="34" t="s">
        <v>268</v>
      </c>
      <c r="I35" s="34">
        <v>24</v>
      </c>
      <c r="J35" s="34">
        <v>30</v>
      </c>
      <c r="K35" s="38">
        <v>54</v>
      </c>
      <c r="L35" s="34"/>
      <c r="M35" s="34"/>
      <c r="N35" s="39"/>
      <c r="O35" s="48">
        <v>0</v>
      </c>
    </row>
    <row r="36" spans="6:15" x14ac:dyDescent="0.25">
      <c r="F36" s="33"/>
      <c r="G36" s="33" t="s">
        <v>229</v>
      </c>
      <c r="H36" s="34" t="s">
        <v>268</v>
      </c>
      <c r="I36" s="34">
        <v>28</v>
      </c>
      <c r="J36" s="34">
        <v>31</v>
      </c>
      <c r="K36" s="38">
        <v>59</v>
      </c>
      <c r="L36" s="34">
        <v>10</v>
      </c>
      <c r="M36" s="34">
        <v>26</v>
      </c>
      <c r="N36" s="39">
        <v>36</v>
      </c>
      <c r="O36" s="48">
        <f t="shared" si="0"/>
        <v>-0.63888888888888884</v>
      </c>
    </row>
    <row r="37" spans="6:15" x14ac:dyDescent="0.25">
      <c r="F37" s="33"/>
      <c r="G37" s="33" t="s">
        <v>230</v>
      </c>
      <c r="H37" s="34" t="s">
        <v>268</v>
      </c>
      <c r="I37" s="34"/>
      <c r="J37" s="34">
        <v>1</v>
      </c>
      <c r="K37" s="38">
        <v>1</v>
      </c>
      <c r="L37" s="34"/>
      <c r="M37" s="34"/>
      <c r="N37" s="39"/>
      <c r="O37" s="48">
        <v>0</v>
      </c>
    </row>
    <row r="38" spans="6:15" x14ac:dyDescent="0.25">
      <c r="F38" s="33"/>
      <c r="G38" s="33" t="s">
        <v>231</v>
      </c>
      <c r="H38" s="34" t="s">
        <v>268</v>
      </c>
      <c r="I38" s="34"/>
      <c r="J38" s="34"/>
      <c r="K38" s="38"/>
      <c r="L38" s="34">
        <v>2</v>
      </c>
      <c r="M38" s="34">
        <v>22</v>
      </c>
      <c r="N38" s="39">
        <v>24</v>
      </c>
      <c r="O38" s="48">
        <f t="shared" si="0"/>
        <v>1</v>
      </c>
    </row>
    <row r="39" spans="6:15" x14ac:dyDescent="0.25">
      <c r="F39" s="33"/>
      <c r="G39" s="33" t="s">
        <v>232</v>
      </c>
      <c r="H39" s="34" t="s">
        <v>268</v>
      </c>
      <c r="I39" s="34"/>
      <c r="J39" s="34"/>
      <c r="K39" s="38"/>
      <c r="L39" s="34">
        <v>1</v>
      </c>
      <c r="M39" s="34">
        <v>24</v>
      </c>
      <c r="N39" s="39">
        <v>25</v>
      </c>
      <c r="O39" s="48">
        <f t="shared" si="0"/>
        <v>1</v>
      </c>
    </row>
    <row r="40" spans="6:15" x14ac:dyDescent="0.25">
      <c r="F40" s="33"/>
      <c r="G40" s="33" t="s">
        <v>233</v>
      </c>
      <c r="H40" s="34" t="s">
        <v>268</v>
      </c>
      <c r="I40" s="34">
        <v>15</v>
      </c>
      <c r="J40" s="34">
        <v>55</v>
      </c>
      <c r="K40" s="38">
        <v>70</v>
      </c>
      <c r="L40" s="34">
        <v>15</v>
      </c>
      <c r="M40" s="34">
        <v>52</v>
      </c>
      <c r="N40" s="39">
        <v>67</v>
      </c>
      <c r="O40" s="48">
        <f t="shared" si="0"/>
        <v>-4.4776119402985072E-2</v>
      </c>
    </row>
    <row r="41" spans="6:15" x14ac:dyDescent="0.25">
      <c r="F41" s="33"/>
      <c r="G41" s="33" t="s">
        <v>234</v>
      </c>
      <c r="H41" s="34" t="s">
        <v>268</v>
      </c>
      <c r="I41" s="34">
        <v>45</v>
      </c>
      <c r="J41" s="34">
        <v>14</v>
      </c>
      <c r="K41" s="38">
        <v>59</v>
      </c>
      <c r="L41" s="34">
        <v>43</v>
      </c>
      <c r="M41" s="34">
        <v>16</v>
      </c>
      <c r="N41" s="39">
        <v>59</v>
      </c>
      <c r="O41" s="48">
        <f t="shared" si="0"/>
        <v>0</v>
      </c>
    </row>
    <row r="42" spans="6:15" x14ac:dyDescent="0.25">
      <c r="F42" s="35" t="s">
        <v>235</v>
      </c>
      <c r="G42" s="35"/>
      <c r="H42" s="36"/>
      <c r="I42" s="36">
        <v>677</v>
      </c>
      <c r="J42" s="36">
        <v>920</v>
      </c>
      <c r="K42" s="36">
        <v>1597</v>
      </c>
      <c r="L42" s="36">
        <v>494</v>
      </c>
      <c r="M42" s="36">
        <v>740</v>
      </c>
      <c r="N42" s="36">
        <v>1234</v>
      </c>
      <c r="O42" s="49">
        <f t="shared" si="0"/>
        <v>-0.29416531604538088</v>
      </c>
    </row>
    <row r="43" spans="6:15" x14ac:dyDescent="0.25">
      <c r="F43" s="57" t="s">
        <v>110</v>
      </c>
      <c r="G43" s="57" t="s">
        <v>236</v>
      </c>
      <c r="H43" s="58"/>
      <c r="I43" s="58"/>
      <c r="J43" s="58"/>
      <c r="K43" s="58"/>
      <c r="L43" s="58"/>
      <c r="M43" s="58"/>
      <c r="N43" s="58"/>
      <c r="O43" s="59"/>
    </row>
    <row r="44" spans="6:15" x14ac:dyDescent="0.25">
      <c r="F44" s="50" t="s">
        <v>237</v>
      </c>
      <c r="G44" s="51"/>
      <c r="H44" s="51"/>
      <c r="I44" s="52">
        <v>164</v>
      </c>
      <c r="J44" s="53">
        <v>89</v>
      </c>
      <c r="K44" s="54">
        <v>253</v>
      </c>
      <c r="L44" s="54">
        <v>258</v>
      </c>
      <c r="M44" s="55">
        <v>107</v>
      </c>
      <c r="N44" s="54">
        <v>365</v>
      </c>
      <c r="O44" s="56">
        <v>618</v>
      </c>
    </row>
    <row r="45" spans="6:15" x14ac:dyDescent="0.25">
      <c r="F45" s="33" t="s">
        <v>189</v>
      </c>
      <c r="G45" s="33"/>
      <c r="H45" s="34"/>
      <c r="I45" s="34">
        <v>2097</v>
      </c>
      <c r="J45" s="34">
        <v>1707</v>
      </c>
      <c r="K45" s="38">
        <v>3804</v>
      </c>
      <c r="L45" s="34">
        <v>2269</v>
      </c>
      <c r="M45" s="34">
        <v>1531</v>
      </c>
      <c r="N45" s="39">
        <v>3800</v>
      </c>
      <c r="O45" s="48">
        <f t="shared" si="0"/>
        <v>-1.0526315789473684E-3</v>
      </c>
    </row>
  </sheetData>
  <sheetProtection password="E9C4" sheet="1" objects="1" scenarios="1"/>
  <mergeCells count="9">
    <mergeCell ref="O4:O6"/>
    <mergeCell ref="F4:H5"/>
    <mergeCell ref="F2:O2"/>
    <mergeCell ref="I4:J4"/>
    <mergeCell ref="L4:M4"/>
    <mergeCell ref="I5:J5"/>
    <mergeCell ref="L5:M5"/>
    <mergeCell ref="K4:K6"/>
    <mergeCell ref="N4:N6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61" r:id="rId4" name="Button 1">
              <controlPr defaultSize="0" print="0" autoFill="0" autoPict="0" macro="[0]!DATOSACADEMICOS3">
                <anchor moveWithCells="1" sizeWithCells="1">
                  <from>
                    <xdr:col>1</xdr:col>
                    <xdr:colOff>57150</xdr:colOff>
                    <xdr:row>2</xdr:row>
                    <xdr:rowOff>180975</xdr:rowOff>
                  </from>
                  <to>
                    <xdr:col>3</xdr:col>
                    <xdr:colOff>695325</xdr:colOff>
                    <xdr:row>4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12"/>
  <dimension ref="B1:L53"/>
  <sheetViews>
    <sheetView workbookViewId="0"/>
  </sheetViews>
  <sheetFormatPr baseColWidth="10" defaultRowHeight="15" x14ac:dyDescent="0.25"/>
  <cols>
    <col min="1" max="1" width="4.28515625" style="216" customWidth="1"/>
    <col min="2" max="4" width="11.42578125" style="216"/>
    <col min="5" max="5" width="4.28515625" style="216" customWidth="1"/>
    <col min="6" max="6" width="14.5703125" style="216" customWidth="1"/>
    <col min="7" max="7" width="54.42578125" style="216" bestFit="1" customWidth="1"/>
    <col min="8" max="8" width="58.5703125" style="216" bestFit="1" customWidth="1"/>
    <col min="9" max="9" width="20.5703125" style="219" bestFit="1" customWidth="1"/>
    <col min="10" max="10" width="5" style="219" bestFit="1" customWidth="1"/>
    <col min="11" max="11" width="4.140625" style="219" customWidth="1"/>
    <col min="12" max="12" width="11" style="219" customWidth="1"/>
    <col min="13" max="16384" width="11.42578125" style="216"/>
  </cols>
  <sheetData>
    <row r="1" spans="2:12" ht="15.75" thickBot="1" x14ac:dyDescent="0.3"/>
    <row r="2" spans="2:12" ht="20.25" thickBot="1" x14ac:dyDescent="0.3">
      <c r="B2" s="166"/>
      <c r="C2" s="141" t="s">
        <v>619</v>
      </c>
      <c r="D2" s="168"/>
      <c r="F2" s="299" t="s">
        <v>641</v>
      </c>
      <c r="G2" s="299"/>
      <c r="H2" s="299"/>
      <c r="I2" s="299"/>
      <c r="J2" s="299"/>
      <c r="K2" s="299"/>
      <c r="L2" s="299"/>
    </row>
    <row r="3" spans="2:12" x14ac:dyDescent="0.25">
      <c r="B3" s="167"/>
      <c r="C3" s="174"/>
      <c r="D3" s="169"/>
    </row>
    <row r="4" spans="2:12" ht="15" customHeight="1" x14ac:dyDescent="0.25">
      <c r="B4" s="167"/>
      <c r="C4" s="174"/>
      <c r="D4" s="169"/>
      <c r="F4" s="313" t="s">
        <v>272</v>
      </c>
      <c r="G4" s="313"/>
      <c r="H4" s="313"/>
      <c r="I4" s="313"/>
      <c r="J4" s="311" t="s">
        <v>242</v>
      </c>
      <c r="K4" s="311"/>
      <c r="L4" s="315" t="s">
        <v>276</v>
      </c>
    </row>
    <row r="5" spans="2:12" ht="15.75" thickBot="1" x14ac:dyDescent="0.3">
      <c r="B5" s="170"/>
      <c r="C5" s="171"/>
      <c r="D5" s="172"/>
      <c r="F5" s="313"/>
      <c r="G5" s="313"/>
      <c r="H5" s="313"/>
      <c r="I5" s="313"/>
      <c r="J5" s="311" t="s">
        <v>241</v>
      </c>
      <c r="K5" s="311"/>
      <c r="L5" s="305"/>
    </row>
    <row r="6" spans="2:12" x14ac:dyDescent="0.25">
      <c r="F6" s="33" t="s">
        <v>238</v>
      </c>
      <c r="G6" s="33" t="s">
        <v>266</v>
      </c>
      <c r="H6" s="33" t="s">
        <v>239</v>
      </c>
      <c r="I6" s="34" t="s">
        <v>269</v>
      </c>
      <c r="J6" s="41" t="s">
        <v>190</v>
      </c>
      <c r="K6" s="41" t="s">
        <v>191</v>
      </c>
      <c r="L6" s="306"/>
    </row>
    <row r="7" spans="2:12" x14ac:dyDescent="0.25">
      <c r="F7" s="33" t="s">
        <v>53</v>
      </c>
      <c r="G7" s="33" t="s">
        <v>246</v>
      </c>
      <c r="H7" s="33" t="s">
        <v>195</v>
      </c>
      <c r="I7" s="34" t="s">
        <v>268</v>
      </c>
      <c r="J7" s="34">
        <v>38</v>
      </c>
      <c r="K7" s="34">
        <v>6</v>
      </c>
      <c r="L7" s="34">
        <v>44</v>
      </c>
    </row>
    <row r="8" spans="2:12" x14ac:dyDescent="0.25">
      <c r="F8" s="33"/>
      <c r="G8" s="42" t="s">
        <v>247</v>
      </c>
      <c r="H8" s="42"/>
      <c r="I8" s="60"/>
      <c r="J8" s="60">
        <v>38</v>
      </c>
      <c r="K8" s="60">
        <v>6</v>
      </c>
      <c r="L8" s="60">
        <v>44</v>
      </c>
    </row>
    <row r="9" spans="2:12" x14ac:dyDescent="0.25">
      <c r="F9" s="33"/>
      <c r="G9" s="33" t="s">
        <v>248</v>
      </c>
      <c r="H9" s="33" t="s">
        <v>192</v>
      </c>
      <c r="I9" s="34" t="s">
        <v>268</v>
      </c>
      <c r="J9" s="34">
        <v>22</v>
      </c>
      <c r="K9" s="34">
        <v>12</v>
      </c>
      <c r="L9" s="34">
        <v>34</v>
      </c>
    </row>
    <row r="10" spans="2:12" x14ac:dyDescent="0.25">
      <c r="F10" s="33"/>
      <c r="G10" s="33"/>
      <c r="H10" s="33" t="s">
        <v>193</v>
      </c>
      <c r="I10" s="34" t="s">
        <v>268</v>
      </c>
      <c r="J10" s="34">
        <v>33</v>
      </c>
      <c r="K10" s="34">
        <v>21</v>
      </c>
      <c r="L10" s="34">
        <v>54</v>
      </c>
    </row>
    <row r="11" spans="2:12" x14ac:dyDescent="0.25">
      <c r="F11" s="33"/>
      <c r="G11" s="42" t="s">
        <v>249</v>
      </c>
      <c r="H11" s="42"/>
      <c r="I11" s="60"/>
      <c r="J11" s="60">
        <v>55</v>
      </c>
      <c r="K11" s="60">
        <v>33</v>
      </c>
      <c r="L11" s="60">
        <v>88</v>
      </c>
    </row>
    <row r="12" spans="2:12" x14ac:dyDescent="0.25">
      <c r="F12" s="33"/>
      <c r="G12" s="33" t="s">
        <v>250</v>
      </c>
      <c r="H12" s="33" t="s">
        <v>192</v>
      </c>
      <c r="I12" s="34" t="s">
        <v>268</v>
      </c>
      <c r="J12" s="34">
        <v>18</v>
      </c>
      <c r="K12" s="34">
        <v>14</v>
      </c>
      <c r="L12" s="34">
        <v>32</v>
      </c>
    </row>
    <row r="13" spans="2:12" x14ac:dyDescent="0.25">
      <c r="F13" s="33"/>
      <c r="G13" s="33"/>
      <c r="H13" s="33" t="s">
        <v>193</v>
      </c>
      <c r="I13" s="34" t="s">
        <v>268</v>
      </c>
      <c r="J13" s="34">
        <v>35</v>
      </c>
      <c r="K13" s="34">
        <v>19</v>
      </c>
      <c r="L13" s="34">
        <v>54</v>
      </c>
    </row>
    <row r="14" spans="2:12" x14ac:dyDescent="0.25">
      <c r="F14" s="33"/>
      <c r="G14" s="33"/>
      <c r="H14" s="33" t="s">
        <v>195</v>
      </c>
      <c r="I14" s="34" t="s">
        <v>268</v>
      </c>
      <c r="J14" s="34">
        <v>27</v>
      </c>
      <c r="K14" s="34">
        <v>2</v>
      </c>
      <c r="L14" s="34">
        <v>29</v>
      </c>
    </row>
    <row r="15" spans="2:12" x14ac:dyDescent="0.25">
      <c r="F15" s="33"/>
      <c r="G15" s="33"/>
      <c r="H15" s="33" t="s">
        <v>197</v>
      </c>
      <c r="I15" s="34" t="s">
        <v>268</v>
      </c>
      <c r="J15" s="34">
        <v>76</v>
      </c>
      <c r="K15" s="34">
        <v>33</v>
      </c>
      <c r="L15" s="34">
        <v>109</v>
      </c>
    </row>
    <row r="16" spans="2:12" x14ac:dyDescent="0.25">
      <c r="F16" s="33"/>
      <c r="G16" s="33"/>
      <c r="H16" s="33" t="s">
        <v>200</v>
      </c>
      <c r="I16" s="34" t="s">
        <v>268</v>
      </c>
      <c r="J16" s="34">
        <v>6</v>
      </c>
      <c r="K16" s="34">
        <v>20</v>
      </c>
      <c r="L16" s="34">
        <v>26</v>
      </c>
    </row>
    <row r="17" spans="6:12" x14ac:dyDescent="0.25">
      <c r="F17" s="33"/>
      <c r="G17" s="42" t="s">
        <v>251</v>
      </c>
      <c r="H17" s="42"/>
      <c r="I17" s="60"/>
      <c r="J17" s="60">
        <v>162</v>
      </c>
      <c r="K17" s="60">
        <v>88</v>
      </c>
      <c r="L17" s="60">
        <v>250</v>
      </c>
    </row>
    <row r="18" spans="6:12" x14ac:dyDescent="0.25">
      <c r="F18" s="33"/>
      <c r="G18" s="33" t="s">
        <v>252</v>
      </c>
      <c r="H18" s="33" t="s">
        <v>192</v>
      </c>
      <c r="I18" s="34" t="s">
        <v>268</v>
      </c>
      <c r="J18" s="34">
        <v>91</v>
      </c>
      <c r="K18" s="34">
        <v>72</v>
      </c>
      <c r="L18" s="34">
        <v>163</v>
      </c>
    </row>
    <row r="19" spans="6:12" x14ac:dyDescent="0.25">
      <c r="F19" s="33"/>
      <c r="G19" s="33"/>
      <c r="H19" s="33" t="s">
        <v>193</v>
      </c>
      <c r="I19" s="34" t="s">
        <v>268</v>
      </c>
      <c r="J19" s="34">
        <v>76</v>
      </c>
      <c r="K19" s="34">
        <v>50</v>
      </c>
      <c r="L19" s="34">
        <v>126</v>
      </c>
    </row>
    <row r="20" spans="6:12" x14ac:dyDescent="0.25">
      <c r="F20" s="33"/>
      <c r="G20" s="33"/>
      <c r="H20" s="33" t="s">
        <v>194</v>
      </c>
      <c r="I20" s="34" t="s">
        <v>268</v>
      </c>
      <c r="J20" s="34">
        <v>22</v>
      </c>
      <c r="K20" s="34">
        <v>18</v>
      </c>
      <c r="L20" s="34">
        <v>40</v>
      </c>
    </row>
    <row r="21" spans="6:12" x14ac:dyDescent="0.25">
      <c r="F21" s="33"/>
      <c r="G21" s="33"/>
      <c r="H21" s="33" t="s">
        <v>195</v>
      </c>
      <c r="I21" s="34" t="s">
        <v>268</v>
      </c>
      <c r="J21" s="34">
        <v>184</v>
      </c>
      <c r="K21" s="34">
        <v>11</v>
      </c>
      <c r="L21" s="34">
        <v>195</v>
      </c>
    </row>
    <row r="22" spans="6:12" x14ac:dyDescent="0.25">
      <c r="F22" s="33"/>
      <c r="G22" s="33"/>
      <c r="H22" s="33" t="s">
        <v>196</v>
      </c>
      <c r="I22" s="34" t="s">
        <v>268</v>
      </c>
      <c r="J22" s="34">
        <v>21</v>
      </c>
      <c r="K22" s="34">
        <v>7</v>
      </c>
      <c r="L22" s="34">
        <v>28</v>
      </c>
    </row>
    <row r="23" spans="6:12" x14ac:dyDescent="0.25">
      <c r="F23" s="33"/>
      <c r="G23" s="33"/>
      <c r="H23" s="33" t="s">
        <v>197</v>
      </c>
      <c r="I23" s="34" t="s">
        <v>268</v>
      </c>
      <c r="J23" s="34">
        <v>164</v>
      </c>
      <c r="K23" s="34">
        <v>61</v>
      </c>
      <c r="L23" s="34">
        <v>225</v>
      </c>
    </row>
    <row r="24" spans="6:12" x14ac:dyDescent="0.25">
      <c r="F24" s="33"/>
      <c r="G24" s="33"/>
      <c r="H24" s="33" t="s">
        <v>199</v>
      </c>
      <c r="I24" s="34" t="s">
        <v>268</v>
      </c>
      <c r="J24" s="34">
        <v>11</v>
      </c>
      <c r="K24" s="34">
        <v>10</v>
      </c>
      <c r="L24" s="34">
        <v>21</v>
      </c>
    </row>
    <row r="25" spans="6:12" x14ac:dyDescent="0.25">
      <c r="F25" s="33"/>
      <c r="G25" s="33"/>
      <c r="H25" s="33" t="s">
        <v>200</v>
      </c>
      <c r="I25" s="34" t="s">
        <v>268</v>
      </c>
      <c r="J25" s="34">
        <v>7</v>
      </c>
      <c r="K25" s="34">
        <v>40</v>
      </c>
      <c r="L25" s="34">
        <v>47</v>
      </c>
    </row>
    <row r="26" spans="6:12" x14ac:dyDescent="0.25">
      <c r="F26" s="33"/>
      <c r="G26" s="42" t="s">
        <v>253</v>
      </c>
      <c r="H26" s="42"/>
      <c r="I26" s="60"/>
      <c r="J26" s="60">
        <v>576</v>
      </c>
      <c r="K26" s="60">
        <v>269</v>
      </c>
      <c r="L26" s="60">
        <v>845</v>
      </c>
    </row>
    <row r="27" spans="6:12" x14ac:dyDescent="0.25">
      <c r="F27" s="33"/>
      <c r="G27" s="33" t="s">
        <v>254</v>
      </c>
      <c r="H27" s="33" t="s">
        <v>192</v>
      </c>
      <c r="I27" s="34" t="s">
        <v>268</v>
      </c>
      <c r="J27" s="34">
        <v>33</v>
      </c>
      <c r="K27" s="34">
        <v>17</v>
      </c>
      <c r="L27" s="34">
        <v>50</v>
      </c>
    </row>
    <row r="28" spans="6:12" x14ac:dyDescent="0.25">
      <c r="F28" s="33"/>
      <c r="G28" s="33"/>
      <c r="H28" s="33" t="s">
        <v>193</v>
      </c>
      <c r="I28" s="34" t="s">
        <v>268</v>
      </c>
      <c r="J28" s="34">
        <v>29</v>
      </c>
      <c r="K28" s="34">
        <v>17</v>
      </c>
      <c r="L28" s="34">
        <v>46</v>
      </c>
    </row>
    <row r="29" spans="6:12" x14ac:dyDescent="0.25">
      <c r="F29" s="33"/>
      <c r="G29" s="33"/>
      <c r="H29" s="33" t="s">
        <v>194</v>
      </c>
      <c r="I29" s="34" t="s">
        <v>268</v>
      </c>
      <c r="J29" s="34">
        <v>61</v>
      </c>
      <c r="K29" s="34">
        <v>7</v>
      </c>
      <c r="L29" s="34">
        <v>68</v>
      </c>
    </row>
    <row r="30" spans="6:12" x14ac:dyDescent="0.25">
      <c r="F30" s="33"/>
      <c r="G30" s="33"/>
      <c r="H30" s="33" t="s">
        <v>195</v>
      </c>
      <c r="I30" s="34" t="s">
        <v>268</v>
      </c>
      <c r="J30" s="34">
        <v>41</v>
      </c>
      <c r="K30" s="34">
        <v>2</v>
      </c>
      <c r="L30" s="34">
        <v>43</v>
      </c>
    </row>
    <row r="31" spans="6:12" x14ac:dyDescent="0.25">
      <c r="F31" s="33"/>
      <c r="G31" s="33"/>
      <c r="H31" s="33" t="s">
        <v>197</v>
      </c>
      <c r="I31" s="34" t="s">
        <v>268</v>
      </c>
      <c r="J31" s="34">
        <v>35</v>
      </c>
      <c r="K31" s="34">
        <v>24</v>
      </c>
      <c r="L31" s="34">
        <v>59</v>
      </c>
    </row>
    <row r="32" spans="6:12" x14ac:dyDescent="0.25">
      <c r="F32" s="33"/>
      <c r="G32" s="42" t="s">
        <v>255</v>
      </c>
      <c r="H32" s="42"/>
      <c r="I32" s="60"/>
      <c r="J32" s="60">
        <v>199</v>
      </c>
      <c r="K32" s="60">
        <v>67</v>
      </c>
      <c r="L32" s="60">
        <v>266</v>
      </c>
    </row>
    <row r="33" spans="6:12" x14ac:dyDescent="0.25">
      <c r="F33" s="33"/>
      <c r="G33" s="33" t="s">
        <v>256</v>
      </c>
      <c r="H33" s="33" t="s">
        <v>193</v>
      </c>
      <c r="I33" s="34" t="s">
        <v>268</v>
      </c>
      <c r="J33" s="34">
        <v>41</v>
      </c>
      <c r="K33" s="34">
        <v>24</v>
      </c>
      <c r="L33" s="34">
        <v>65</v>
      </c>
    </row>
    <row r="34" spans="6:12" x14ac:dyDescent="0.25">
      <c r="F34" s="33"/>
      <c r="G34" s="33"/>
      <c r="H34" s="33" t="s">
        <v>195</v>
      </c>
      <c r="I34" s="34" t="s">
        <v>268</v>
      </c>
      <c r="J34" s="34">
        <v>31</v>
      </c>
      <c r="K34" s="34">
        <v>1</v>
      </c>
      <c r="L34" s="34">
        <v>32</v>
      </c>
    </row>
    <row r="35" spans="6:12" x14ac:dyDescent="0.25">
      <c r="F35" s="33"/>
      <c r="G35" s="33"/>
      <c r="H35" s="33" t="s">
        <v>197</v>
      </c>
      <c r="I35" s="34" t="s">
        <v>268</v>
      </c>
      <c r="J35" s="34">
        <v>75</v>
      </c>
      <c r="K35" s="34">
        <v>43</v>
      </c>
      <c r="L35" s="34">
        <v>118</v>
      </c>
    </row>
    <row r="36" spans="6:12" x14ac:dyDescent="0.25">
      <c r="F36" s="33"/>
      <c r="G36" s="33"/>
      <c r="H36" s="33" t="s">
        <v>200</v>
      </c>
      <c r="I36" s="34" t="s">
        <v>268</v>
      </c>
      <c r="J36" s="34">
        <v>7</v>
      </c>
      <c r="K36" s="34">
        <v>18</v>
      </c>
      <c r="L36" s="34">
        <v>25</v>
      </c>
    </row>
    <row r="37" spans="6:12" x14ac:dyDescent="0.25">
      <c r="F37" s="33"/>
      <c r="G37" s="42" t="s">
        <v>257</v>
      </c>
      <c r="H37" s="42"/>
      <c r="I37" s="60"/>
      <c r="J37" s="60">
        <v>154</v>
      </c>
      <c r="K37" s="60">
        <v>86</v>
      </c>
      <c r="L37" s="60">
        <v>240</v>
      </c>
    </row>
    <row r="38" spans="6:12" x14ac:dyDescent="0.25">
      <c r="F38" s="33"/>
      <c r="G38" s="33" t="s">
        <v>258</v>
      </c>
      <c r="H38" s="33" t="s">
        <v>197</v>
      </c>
      <c r="I38" s="34" t="s">
        <v>268</v>
      </c>
      <c r="J38" s="34">
        <v>61</v>
      </c>
      <c r="K38" s="34">
        <v>30</v>
      </c>
      <c r="L38" s="34">
        <v>91</v>
      </c>
    </row>
    <row r="39" spans="6:12" x14ac:dyDescent="0.25">
      <c r="F39" s="33"/>
      <c r="G39" s="42" t="s">
        <v>259</v>
      </c>
      <c r="H39" s="42"/>
      <c r="I39" s="60"/>
      <c r="J39" s="60">
        <v>61</v>
      </c>
      <c r="K39" s="60">
        <v>30</v>
      </c>
      <c r="L39" s="60">
        <v>91</v>
      </c>
    </row>
    <row r="40" spans="6:12" x14ac:dyDescent="0.25">
      <c r="F40" s="33"/>
      <c r="G40" s="33" t="s">
        <v>262</v>
      </c>
      <c r="H40" s="33" t="s">
        <v>192</v>
      </c>
      <c r="I40" s="34" t="s">
        <v>268</v>
      </c>
      <c r="J40" s="34">
        <v>25</v>
      </c>
      <c r="K40" s="34">
        <v>17</v>
      </c>
      <c r="L40" s="34">
        <v>42</v>
      </c>
    </row>
    <row r="41" spans="6:12" x14ac:dyDescent="0.25">
      <c r="F41" s="33"/>
      <c r="G41" s="33"/>
      <c r="H41" s="33" t="s">
        <v>197</v>
      </c>
      <c r="I41" s="34" t="s">
        <v>268</v>
      </c>
      <c r="J41" s="34">
        <v>70</v>
      </c>
      <c r="K41" s="34">
        <v>26</v>
      </c>
      <c r="L41" s="34">
        <v>96</v>
      </c>
    </row>
    <row r="42" spans="6:12" x14ac:dyDescent="0.25">
      <c r="F42" s="33"/>
      <c r="G42" s="33"/>
      <c r="H42" s="33" t="s">
        <v>198</v>
      </c>
      <c r="I42" s="34" t="s">
        <v>268</v>
      </c>
      <c r="J42" s="34">
        <v>29</v>
      </c>
      <c r="K42" s="34">
        <v>15</v>
      </c>
      <c r="L42" s="34">
        <v>44</v>
      </c>
    </row>
    <row r="43" spans="6:12" x14ac:dyDescent="0.25">
      <c r="F43" s="33"/>
      <c r="G43" s="33"/>
      <c r="H43" s="33" t="s">
        <v>199</v>
      </c>
      <c r="I43" s="34" t="s">
        <v>268</v>
      </c>
      <c r="J43" s="34">
        <v>8</v>
      </c>
      <c r="K43" s="34">
        <v>7</v>
      </c>
      <c r="L43" s="34">
        <v>15</v>
      </c>
    </row>
    <row r="44" spans="6:12" x14ac:dyDescent="0.25">
      <c r="F44" s="33"/>
      <c r="G44" s="42" t="s">
        <v>263</v>
      </c>
      <c r="H44" s="42"/>
      <c r="I44" s="60"/>
      <c r="J44" s="60">
        <v>132</v>
      </c>
      <c r="K44" s="60">
        <v>65</v>
      </c>
      <c r="L44" s="60">
        <v>197</v>
      </c>
    </row>
    <row r="45" spans="6:12" x14ac:dyDescent="0.25">
      <c r="F45" s="33"/>
      <c r="G45" s="33" t="s">
        <v>264</v>
      </c>
      <c r="H45" s="33" t="s">
        <v>192</v>
      </c>
      <c r="I45" s="34" t="s">
        <v>268</v>
      </c>
      <c r="J45" s="34">
        <v>17</v>
      </c>
      <c r="K45" s="34">
        <v>13</v>
      </c>
      <c r="L45" s="34">
        <v>30</v>
      </c>
    </row>
    <row r="46" spans="6:12" x14ac:dyDescent="0.25">
      <c r="F46" s="33"/>
      <c r="G46" s="33"/>
      <c r="H46" s="33" t="s">
        <v>193</v>
      </c>
      <c r="I46" s="34" t="s">
        <v>268</v>
      </c>
      <c r="J46" s="34">
        <v>28</v>
      </c>
      <c r="K46" s="34">
        <v>9</v>
      </c>
      <c r="L46" s="34">
        <v>37</v>
      </c>
    </row>
    <row r="47" spans="6:12" x14ac:dyDescent="0.25">
      <c r="F47" s="33"/>
      <c r="G47" s="33"/>
      <c r="H47" s="33" t="s">
        <v>197</v>
      </c>
      <c r="I47" s="34" t="s">
        <v>268</v>
      </c>
      <c r="J47" s="34">
        <v>95</v>
      </c>
      <c r="K47" s="34">
        <v>18</v>
      </c>
      <c r="L47" s="34">
        <v>113</v>
      </c>
    </row>
    <row r="48" spans="6:12" x14ac:dyDescent="0.25">
      <c r="F48" s="33"/>
      <c r="G48" s="42" t="s">
        <v>265</v>
      </c>
      <c r="H48" s="42"/>
      <c r="I48" s="60"/>
      <c r="J48" s="60">
        <v>140</v>
      </c>
      <c r="K48" s="60">
        <v>40</v>
      </c>
      <c r="L48" s="60">
        <v>180</v>
      </c>
    </row>
    <row r="49" spans="6:12" x14ac:dyDescent="0.25">
      <c r="F49" s="35" t="s">
        <v>201</v>
      </c>
      <c r="G49" s="35"/>
      <c r="H49" s="35"/>
      <c r="I49" s="36"/>
      <c r="J49" s="36">
        <v>1517</v>
      </c>
      <c r="K49" s="36">
        <v>684</v>
      </c>
      <c r="L49" s="36">
        <v>2201</v>
      </c>
    </row>
    <row r="50" spans="6:12" x14ac:dyDescent="0.25">
      <c r="F50" s="33" t="s">
        <v>110</v>
      </c>
      <c r="G50" s="33" t="s">
        <v>252</v>
      </c>
      <c r="H50" s="33" t="s">
        <v>236</v>
      </c>
      <c r="I50" s="34" t="s">
        <v>268</v>
      </c>
      <c r="J50" s="34">
        <v>258</v>
      </c>
      <c r="K50" s="34">
        <v>107</v>
      </c>
      <c r="L50" s="34">
        <v>365</v>
      </c>
    </row>
    <row r="51" spans="6:12" x14ac:dyDescent="0.25">
      <c r="F51" s="33"/>
      <c r="G51" s="42" t="s">
        <v>253</v>
      </c>
      <c r="H51" s="42"/>
      <c r="I51" s="60"/>
      <c r="J51" s="60">
        <v>258</v>
      </c>
      <c r="K51" s="60">
        <v>107</v>
      </c>
      <c r="L51" s="60">
        <v>365</v>
      </c>
    </row>
    <row r="52" spans="6:12" x14ac:dyDescent="0.25">
      <c r="F52" s="35" t="s">
        <v>237</v>
      </c>
      <c r="G52" s="35"/>
      <c r="H52" s="35"/>
      <c r="I52" s="36"/>
      <c r="J52" s="36">
        <v>258</v>
      </c>
      <c r="K52" s="36">
        <v>107</v>
      </c>
      <c r="L52" s="36">
        <v>365</v>
      </c>
    </row>
    <row r="53" spans="6:12" x14ac:dyDescent="0.25">
      <c r="F53" s="33" t="s">
        <v>189</v>
      </c>
      <c r="G53" s="33"/>
      <c r="H53" s="33"/>
      <c r="I53" s="34"/>
      <c r="J53" s="34">
        <v>1775</v>
      </c>
      <c r="K53" s="34">
        <v>791</v>
      </c>
      <c r="L53" s="34">
        <v>2566</v>
      </c>
    </row>
  </sheetData>
  <sheetProtection password="E9C4" sheet="1" objects="1" scenarios="1"/>
  <mergeCells count="5">
    <mergeCell ref="F2:L2"/>
    <mergeCell ref="L4:L6"/>
    <mergeCell ref="J4:K4"/>
    <mergeCell ref="J5:K5"/>
    <mergeCell ref="F4:I5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1985" r:id="rId3" name="Button 1">
              <controlPr defaultSize="0" print="0" autoFill="0" autoPict="0" macro="[0]!DATOSACADEMICOS4">
                <anchor moveWithCells="1" sizeWithCells="1">
                  <from>
                    <xdr:col>1</xdr:col>
                    <xdr:colOff>57150</xdr:colOff>
                    <xdr:row>2</xdr:row>
                    <xdr:rowOff>180975</xdr:rowOff>
                  </from>
                  <to>
                    <xdr:col>3</xdr:col>
                    <xdr:colOff>695325</xdr:colOff>
                    <xdr:row>4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13"/>
  <dimension ref="B1:J39"/>
  <sheetViews>
    <sheetView workbookViewId="0"/>
  </sheetViews>
  <sheetFormatPr baseColWidth="10" defaultRowHeight="15" x14ac:dyDescent="0.25"/>
  <cols>
    <col min="1" max="1" width="4.28515625" style="216" customWidth="1"/>
    <col min="2" max="4" width="11.42578125" style="216"/>
    <col min="5" max="5" width="4.28515625" style="216" customWidth="1"/>
    <col min="6" max="6" width="19.140625" style="216" bestFit="1" customWidth="1"/>
    <col min="7" max="7" width="61.5703125" style="216" bestFit="1" customWidth="1"/>
    <col min="8" max="9" width="6.140625" style="219" customWidth="1"/>
    <col min="10" max="10" width="10.42578125" style="219" customWidth="1"/>
    <col min="11" max="16384" width="11.42578125" style="216"/>
  </cols>
  <sheetData>
    <row r="1" spans="2:10" ht="15.75" thickBot="1" x14ac:dyDescent="0.3"/>
    <row r="2" spans="2:10" ht="15.75" thickBot="1" x14ac:dyDescent="0.3">
      <c r="B2" s="166"/>
      <c r="C2" s="141" t="s">
        <v>619</v>
      </c>
      <c r="D2" s="168"/>
      <c r="F2" s="317" t="s">
        <v>275</v>
      </c>
      <c r="G2" s="317"/>
      <c r="H2" s="317"/>
      <c r="I2" s="317"/>
      <c r="J2" s="317"/>
    </row>
    <row r="3" spans="2:10" ht="23.25" customHeight="1" x14ac:dyDescent="0.25">
      <c r="B3" s="167"/>
      <c r="C3" s="174"/>
      <c r="D3" s="169"/>
      <c r="F3" s="317"/>
      <c r="G3" s="317"/>
      <c r="H3" s="317"/>
      <c r="I3" s="317"/>
      <c r="J3" s="317"/>
    </row>
    <row r="4" spans="2:10" x14ac:dyDescent="0.25">
      <c r="B4" s="167"/>
      <c r="C4" s="174"/>
      <c r="D4" s="169"/>
    </row>
    <row r="5" spans="2:10" ht="15.75" thickBot="1" x14ac:dyDescent="0.3">
      <c r="B5" s="170"/>
      <c r="C5" s="171"/>
      <c r="D5" s="172"/>
      <c r="F5" s="300" t="s">
        <v>274</v>
      </c>
      <c r="G5" s="300"/>
      <c r="H5" s="298" t="s">
        <v>242</v>
      </c>
      <c r="I5" s="298"/>
      <c r="J5" s="316" t="s">
        <v>276</v>
      </c>
    </row>
    <row r="6" spans="2:10" x14ac:dyDescent="0.25">
      <c r="F6" s="300"/>
      <c r="G6" s="300"/>
      <c r="H6" s="298" t="s">
        <v>241</v>
      </c>
      <c r="I6" s="298"/>
      <c r="J6" s="316"/>
    </row>
    <row r="7" spans="2:10" x14ac:dyDescent="0.25">
      <c r="F7" s="33" t="s">
        <v>238</v>
      </c>
      <c r="G7" s="33" t="s">
        <v>239</v>
      </c>
      <c r="H7" s="34" t="s">
        <v>190</v>
      </c>
      <c r="I7" s="34" t="s">
        <v>191</v>
      </c>
      <c r="J7" s="316"/>
    </row>
    <row r="8" spans="2:10" x14ac:dyDescent="0.25">
      <c r="F8" s="33" t="s">
        <v>53</v>
      </c>
      <c r="G8" s="33" t="s">
        <v>192</v>
      </c>
      <c r="H8" s="34">
        <v>125</v>
      </c>
      <c r="I8" s="34">
        <v>93</v>
      </c>
      <c r="J8" s="39">
        <v>218</v>
      </c>
    </row>
    <row r="9" spans="2:10" x14ac:dyDescent="0.25">
      <c r="F9" s="33"/>
      <c r="G9" s="33" t="s">
        <v>193</v>
      </c>
      <c r="H9" s="34">
        <v>196</v>
      </c>
      <c r="I9" s="34">
        <v>100</v>
      </c>
      <c r="J9" s="39">
        <v>296</v>
      </c>
    </row>
    <row r="10" spans="2:10" x14ac:dyDescent="0.25">
      <c r="F10" s="33"/>
      <c r="G10" s="33" t="s">
        <v>273</v>
      </c>
      <c r="H10" s="34">
        <v>20</v>
      </c>
      <c r="I10" s="34">
        <v>12</v>
      </c>
      <c r="J10" s="39">
        <v>32</v>
      </c>
    </row>
    <row r="11" spans="2:10" x14ac:dyDescent="0.25">
      <c r="F11" s="33"/>
      <c r="G11" s="33" t="s">
        <v>194</v>
      </c>
      <c r="H11" s="34">
        <v>60</v>
      </c>
      <c r="I11" s="34">
        <v>14</v>
      </c>
      <c r="J11" s="39">
        <v>74</v>
      </c>
    </row>
    <row r="12" spans="2:10" x14ac:dyDescent="0.25">
      <c r="F12" s="33"/>
      <c r="G12" s="33" t="s">
        <v>195</v>
      </c>
      <c r="H12" s="34">
        <v>240</v>
      </c>
      <c r="I12" s="34">
        <v>14</v>
      </c>
      <c r="J12" s="39">
        <v>254</v>
      </c>
    </row>
    <row r="13" spans="2:10" x14ac:dyDescent="0.25">
      <c r="F13" s="33"/>
      <c r="G13" s="33" t="s">
        <v>196</v>
      </c>
      <c r="H13" s="34">
        <v>14</v>
      </c>
      <c r="I13" s="34">
        <v>6</v>
      </c>
      <c r="J13" s="39">
        <v>20</v>
      </c>
    </row>
    <row r="14" spans="2:10" x14ac:dyDescent="0.25">
      <c r="F14" s="33"/>
      <c r="G14" s="33" t="s">
        <v>197</v>
      </c>
      <c r="H14" s="34">
        <v>434</v>
      </c>
      <c r="I14" s="34">
        <v>177</v>
      </c>
      <c r="J14" s="39">
        <v>611</v>
      </c>
    </row>
    <row r="15" spans="2:10" x14ac:dyDescent="0.25">
      <c r="F15" s="33"/>
      <c r="G15" s="33" t="s">
        <v>199</v>
      </c>
      <c r="H15" s="34">
        <v>5</v>
      </c>
      <c r="I15" s="34">
        <v>6</v>
      </c>
      <c r="J15" s="39">
        <v>11</v>
      </c>
    </row>
    <row r="16" spans="2:10" x14ac:dyDescent="0.25">
      <c r="F16" s="33"/>
      <c r="G16" s="33" t="s">
        <v>200</v>
      </c>
      <c r="H16" s="34">
        <v>14</v>
      </c>
      <c r="I16" s="34">
        <v>55</v>
      </c>
      <c r="J16" s="39">
        <v>69</v>
      </c>
    </row>
    <row r="17" spans="6:10" x14ac:dyDescent="0.25">
      <c r="F17" s="33" t="s">
        <v>201</v>
      </c>
      <c r="G17" s="33"/>
      <c r="H17" s="34">
        <v>1108</v>
      </c>
      <c r="I17" s="34">
        <v>477</v>
      </c>
      <c r="J17" s="39">
        <v>1585</v>
      </c>
    </row>
    <row r="18" spans="6:10" x14ac:dyDescent="0.25">
      <c r="F18" s="33" t="s">
        <v>47</v>
      </c>
      <c r="G18" s="33" t="s">
        <v>204</v>
      </c>
      <c r="H18" s="34">
        <v>30</v>
      </c>
      <c r="I18" s="34">
        <v>26</v>
      </c>
      <c r="J18" s="39">
        <v>56</v>
      </c>
    </row>
    <row r="19" spans="6:10" x14ac:dyDescent="0.25">
      <c r="F19" s="33"/>
      <c r="G19" s="33" t="s">
        <v>206</v>
      </c>
      <c r="H19" s="34">
        <v>53</v>
      </c>
      <c r="I19" s="34">
        <v>29</v>
      </c>
      <c r="J19" s="39">
        <v>82</v>
      </c>
    </row>
    <row r="20" spans="6:10" x14ac:dyDescent="0.25">
      <c r="F20" s="33"/>
      <c r="G20" s="33" t="s">
        <v>214</v>
      </c>
      <c r="H20" s="34">
        <v>21</v>
      </c>
      <c r="I20" s="34">
        <v>18</v>
      </c>
      <c r="J20" s="39">
        <v>39</v>
      </c>
    </row>
    <row r="21" spans="6:10" x14ac:dyDescent="0.25">
      <c r="F21" s="33"/>
      <c r="G21" s="33" t="s">
        <v>218</v>
      </c>
      <c r="H21" s="34">
        <v>32</v>
      </c>
      <c r="I21" s="34">
        <v>4</v>
      </c>
      <c r="J21" s="39">
        <v>36</v>
      </c>
    </row>
    <row r="22" spans="6:10" x14ac:dyDescent="0.25">
      <c r="F22" s="33"/>
      <c r="G22" s="33" t="s">
        <v>219</v>
      </c>
      <c r="H22" s="34">
        <v>12</v>
      </c>
      <c r="I22" s="34">
        <v>44</v>
      </c>
      <c r="J22" s="39">
        <v>56</v>
      </c>
    </row>
    <row r="23" spans="6:10" x14ac:dyDescent="0.25">
      <c r="F23" s="33"/>
      <c r="G23" s="33" t="s">
        <v>220</v>
      </c>
      <c r="H23" s="34">
        <v>19</v>
      </c>
      <c r="I23" s="34">
        <v>25</v>
      </c>
      <c r="J23" s="39">
        <v>44</v>
      </c>
    </row>
    <row r="24" spans="6:10" x14ac:dyDescent="0.25">
      <c r="F24" s="33"/>
      <c r="G24" s="33" t="s">
        <v>221</v>
      </c>
      <c r="H24" s="34">
        <v>14</v>
      </c>
      <c r="I24" s="34">
        <v>108</v>
      </c>
      <c r="J24" s="39">
        <v>122</v>
      </c>
    </row>
    <row r="25" spans="6:10" x14ac:dyDescent="0.25">
      <c r="F25" s="33"/>
      <c r="G25" s="33" t="s">
        <v>222</v>
      </c>
      <c r="H25" s="34">
        <v>9</v>
      </c>
      <c r="I25" s="34">
        <v>53</v>
      </c>
      <c r="J25" s="39">
        <v>62</v>
      </c>
    </row>
    <row r="26" spans="6:10" x14ac:dyDescent="0.25">
      <c r="F26" s="33"/>
      <c r="G26" s="33" t="s">
        <v>223</v>
      </c>
      <c r="H26" s="34">
        <v>23</v>
      </c>
      <c r="I26" s="34">
        <v>10</v>
      </c>
      <c r="J26" s="39">
        <v>33</v>
      </c>
    </row>
    <row r="27" spans="6:10" x14ac:dyDescent="0.25">
      <c r="F27" s="33"/>
      <c r="G27" s="33" t="s">
        <v>224</v>
      </c>
      <c r="H27" s="34">
        <v>13</v>
      </c>
      <c r="I27" s="34">
        <v>68</v>
      </c>
      <c r="J27" s="39">
        <v>81</v>
      </c>
    </row>
    <row r="28" spans="6:10" x14ac:dyDescent="0.25">
      <c r="F28" s="33"/>
      <c r="G28" s="33" t="s">
        <v>225</v>
      </c>
      <c r="H28" s="34">
        <v>19</v>
      </c>
      <c r="I28" s="34">
        <v>16</v>
      </c>
      <c r="J28" s="39">
        <v>35</v>
      </c>
    </row>
    <row r="29" spans="6:10" x14ac:dyDescent="0.25">
      <c r="F29" s="33"/>
      <c r="G29" s="33" t="s">
        <v>226</v>
      </c>
      <c r="H29" s="34">
        <v>68</v>
      </c>
      <c r="I29" s="34">
        <v>55</v>
      </c>
      <c r="J29" s="39">
        <v>123</v>
      </c>
    </row>
    <row r="30" spans="6:10" x14ac:dyDescent="0.25">
      <c r="F30" s="33"/>
      <c r="G30" s="33" t="s">
        <v>227</v>
      </c>
      <c r="H30" s="34">
        <v>13</v>
      </c>
      <c r="I30" s="34">
        <v>15</v>
      </c>
      <c r="J30" s="39">
        <v>28</v>
      </c>
    </row>
    <row r="31" spans="6:10" x14ac:dyDescent="0.25">
      <c r="F31" s="33"/>
      <c r="G31" s="33" t="s">
        <v>229</v>
      </c>
      <c r="H31" s="34">
        <v>6</v>
      </c>
      <c r="I31" s="34">
        <v>24</v>
      </c>
      <c r="J31" s="39">
        <v>30</v>
      </c>
    </row>
    <row r="32" spans="6:10" x14ac:dyDescent="0.25">
      <c r="F32" s="33"/>
      <c r="G32" s="33" t="s">
        <v>231</v>
      </c>
      <c r="H32" s="34">
        <v>2</v>
      </c>
      <c r="I32" s="34">
        <v>16</v>
      </c>
      <c r="J32" s="39">
        <v>18</v>
      </c>
    </row>
    <row r="33" spans="6:10" x14ac:dyDescent="0.25">
      <c r="F33" s="33"/>
      <c r="G33" s="33" t="s">
        <v>232</v>
      </c>
      <c r="H33" s="34"/>
      <c r="I33" s="34">
        <v>13</v>
      </c>
      <c r="J33" s="39">
        <v>13</v>
      </c>
    </row>
    <row r="34" spans="6:10" x14ac:dyDescent="0.25">
      <c r="F34" s="33"/>
      <c r="G34" s="33" t="s">
        <v>233</v>
      </c>
      <c r="H34" s="34">
        <v>12</v>
      </c>
      <c r="I34" s="34">
        <v>42</v>
      </c>
      <c r="J34" s="39">
        <v>54</v>
      </c>
    </row>
    <row r="35" spans="6:10" x14ac:dyDescent="0.25">
      <c r="F35" s="33"/>
      <c r="G35" s="33" t="s">
        <v>234</v>
      </c>
      <c r="H35" s="34">
        <v>70</v>
      </c>
      <c r="I35" s="34">
        <v>16</v>
      </c>
      <c r="J35" s="39">
        <v>86</v>
      </c>
    </row>
    <row r="36" spans="6:10" x14ac:dyDescent="0.25">
      <c r="F36" s="33" t="s">
        <v>235</v>
      </c>
      <c r="G36" s="33"/>
      <c r="H36" s="34">
        <v>416</v>
      </c>
      <c r="I36" s="34">
        <v>582</v>
      </c>
      <c r="J36" s="39">
        <v>998</v>
      </c>
    </row>
    <row r="37" spans="6:10" x14ac:dyDescent="0.25">
      <c r="F37" s="33" t="s">
        <v>110</v>
      </c>
      <c r="G37" s="33" t="s">
        <v>236</v>
      </c>
      <c r="H37" s="34">
        <v>199</v>
      </c>
      <c r="I37" s="34">
        <v>70</v>
      </c>
      <c r="J37" s="39">
        <v>269</v>
      </c>
    </row>
    <row r="38" spans="6:10" x14ac:dyDescent="0.25">
      <c r="F38" s="33" t="s">
        <v>237</v>
      </c>
      <c r="G38" s="33"/>
      <c r="H38" s="34">
        <v>199</v>
      </c>
      <c r="I38" s="34">
        <v>70</v>
      </c>
      <c r="J38" s="39">
        <v>269</v>
      </c>
    </row>
    <row r="39" spans="6:10" x14ac:dyDescent="0.25">
      <c r="F39" s="33" t="s">
        <v>189</v>
      </c>
      <c r="G39" s="33"/>
      <c r="H39" s="34">
        <v>1723</v>
      </c>
      <c r="I39" s="34">
        <v>1129</v>
      </c>
      <c r="J39" s="39">
        <v>2852</v>
      </c>
    </row>
  </sheetData>
  <sheetProtection password="E9C4" sheet="1" objects="1" scenarios="1"/>
  <mergeCells count="5">
    <mergeCell ref="H6:I6"/>
    <mergeCell ref="F5:G6"/>
    <mergeCell ref="H5:I5"/>
    <mergeCell ref="J5:J7"/>
    <mergeCell ref="F2:J3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3009" r:id="rId3" name="Button 1">
              <controlPr defaultSize="0" print="0" autoFill="0" autoPict="0" macro="[0]!DATOSACADEMICOS5">
                <anchor moveWithCells="1" sizeWithCells="1">
                  <from>
                    <xdr:col>1</xdr:col>
                    <xdr:colOff>57150</xdr:colOff>
                    <xdr:row>2</xdr:row>
                    <xdr:rowOff>228600</xdr:rowOff>
                  </from>
                  <to>
                    <xdr:col>3</xdr:col>
                    <xdr:colOff>695325</xdr:colOff>
                    <xdr:row>3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14"/>
  <dimension ref="B1:K72"/>
  <sheetViews>
    <sheetView workbookViewId="0"/>
  </sheetViews>
  <sheetFormatPr baseColWidth="10" defaultRowHeight="15" x14ac:dyDescent="0.25"/>
  <cols>
    <col min="1" max="1" width="4.28515625" style="216" customWidth="1"/>
    <col min="2" max="4" width="11.42578125" style="216"/>
    <col min="5" max="5" width="4.28515625" style="216" customWidth="1"/>
    <col min="6" max="6" width="14.28515625" style="216" bestFit="1" customWidth="1"/>
    <col min="7" max="7" width="54.42578125" style="216" bestFit="1" customWidth="1"/>
    <col min="8" max="8" width="58.5703125" style="216" bestFit="1" customWidth="1"/>
    <col min="9" max="9" width="5" style="216" bestFit="1" customWidth="1"/>
    <col min="10" max="10" width="4.7109375" style="216" customWidth="1"/>
    <col min="11" max="11" width="9.42578125" style="219" customWidth="1"/>
    <col min="12" max="16384" width="11.42578125" style="216"/>
  </cols>
  <sheetData>
    <row r="1" spans="2:11" ht="15.75" thickBot="1" x14ac:dyDescent="0.3"/>
    <row r="2" spans="2:11" ht="15" customHeight="1" thickBot="1" x14ac:dyDescent="0.3">
      <c r="B2" s="166"/>
      <c r="C2" s="141" t="s">
        <v>619</v>
      </c>
      <c r="D2" s="168"/>
      <c r="F2" s="317" t="s">
        <v>642</v>
      </c>
      <c r="G2" s="317"/>
      <c r="H2" s="317"/>
      <c r="I2" s="317"/>
      <c r="J2" s="317"/>
      <c r="K2" s="317"/>
    </row>
    <row r="3" spans="2:11" ht="25.5" customHeight="1" x14ac:dyDescent="0.25">
      <c r="B3" s="167"/>
      <c r="C3" s="174"/>
      <c r="D3" s="169"/>
      <c r="F3" s="317"/>
      <c r="G3" s="317"/>
      <c r="H3" s="317"/>
      <c r="I3" s="317"/>
      <c r="J3" s="317"/>
      <c r="K3" s="317"/>
    </row>
    <row r="4" spans="2:11" x14ac:dyDescent="0.25">
      <c r="B4" s="167"/>
      <c r="C4" s="174"/>
      <c r="D4" s="169"/>
    </row>
    <row r="5" spans="2:11" ht="15.75" customHeight="1" thickBot="1" x14ac:dyDescent="0.3">
      <c r="B5" s="170"/>
      <c r="C5" s="171"/>
      <c r="D5" s="172"/>
      <c r="F5" s="318" t="s">
        <v>622</v>
      </c>
      <c r="G5" s="319"/>
      <c r="H5" s="320"/>
      <c r="I5" s="311" t="s">
        <v>242</v>
      </c>
      <c r="J5" s="311"/>
      <c r="K5" s="316" t="s">
        <v>277</v>
      </c>
    </row>
    <row r="6" spans="2:11" x14ac:dyDescent="0.25">
      <c r="F6" s="321"/>
      <c r="G6" s="322"/>
      <c r="H6" s="323"/>
      <c r="I6" s="311" t="s">
        <v>241</v>
      </c>
      <c r="J6" s="311"/>
      <c r="K6" s="316"/>
    </row>
    <row r="7" spans="2:11" x14ac:dyDescent="0.25">
      <c r="F7" s="127" t="s">
        <v>238</v>
      </c>
      <c r="G7" s="127" t="s">
        <v>266</v>
      </c>
      <c r="H7" s="127" t="s">
        <v>239</v>
      </c>
      <c r="I7" s="157" t="s">
        <v>190</v>
      </c>
      <c r="J7" s="157" t="s">
        <v>191</v>
      </c>
      <c r="K7" s="316"/>
    </row>
    <row r="8" spans="2:11" x14ac:dyDescent="0.25">
      <c r="F8" s="127"/>
      <c r="G8" s="127" t="s">
        <v>246</v>
      </c>
      <c r="H8" s="127" t="s">
        <v>195</v>
      </c>
      <c r="I8" s="175">
        <v>23</v>
      </c>
      <c r="J8" s="175">
        <v>4</v>
      </c>
      <c r="K8" s="176">
        <v>27</v>
      </c>
    </row>
    <row r="9" spans="2:11" x14ac:dyDescent="0.25">
      <c r="F9" s="127"/>
      <c r="G9" s="42" t="s">
        <v>247</v>
      </c>
      <c r="H9" s="42"/>
      <c r="I9" s="44">
        <v>23</v>
      </c>
      <c r="J9" s="44">
        <v>4</v>
      </c>
      <c r="K9" s="177">
        <v>27</v>
      </c>
    </row>
    <row r="10" spans="2:11" x14ac:dyDescent="0.25">
      <c r="F10" s="127"/>
      <c r="G10" s="127" t="s">
        <v>248</v>
      </c>
      <c r="H10" s="127" t="s">
        <v>192</v>
      </c>
      <c r="I10" s="127">
        <v>15</v>
      </c>
      <c r="J10" s="127">
        <v>7</v>
      </c>
      <c r="K10" s="156">
        <v>22</v>
      </c>
    </row>
    <row r="11" spans="2:11" x14ac:dyDescent="0.25">
      <c r="F11" s="127"/>
      <c r="G11" s="127"/>
      <c r="H11" s="127" t="s">
        <v>193</v>
      </c>
      <c r="I11" s="127">
        <v>29</v>
      </c>
      <c r="J11" s="127">
        <v>14</v>
      </c>
      <c r="K11" s="156">
        <v>43</v>
      </c>
    </row>
    <row r="12" spans="2:11" x14ac:dyDescent="0.25">
      <c r="F12" s="127"/>
      <c r="G12" s="42" t="s">
        <v>249</v>
      </c>
      <c r="H12" s="42"/>
      <c r="I12" s="42">
        <v>44</v>
      </c>
      <c r="J12" s="42">
        <v>21</v>
      </c>
      <c r="K12" s="60">
        <v>65</v>
      </c>
    </row>
    <row r="13" spans="2:11" x14ac:dyDescent="0.25">
      <c r="F13" s="127"/>
      <c r="G13" s="127" t="s">
        <v>250</v>
      </c>
      <c r="H13" s="127" t="s">
        <v>192</v>
      </c>
      <c r="I13" s="127">
        <v>13</v>
      </c>
      <c r="J13" s="127">
        <v>11</v>
      </c>
      <c r="K13" s="156">
        <v>24</v>
      </c>
    </row>
    <row r="14" spans="2:11" x14ac:dyDescent="0.25">
      <c r="F14" s="127"/>
      <c r="G14" s="127"/>
      <c r="H14" s="127" t="s">
        <v>193</v>
      </c>
      <c r="I14" s="127">
        <v>32</v>
      </c>
      <c r="J14" s="127">
        <v>18</v>
      </c>
      <c r="K14" s="156">
        <v>50</v>
      </c>
    </row>
    <row r="15" spans="2:11" x14ac:dyDescent="0.25">
      <c r="F15" s="127"/>
      <c r="G15" s="127"/>
      <c r="H15" s="127" t="s">
        <v>195</v>
      </c>
      <c r="I15" s="127">
        <v>23</v>
      </c>
      <c r="J15" s="127">
        <v>2</v>
      </c>
      <c r="K15" s="156">
        <v>25</v>
      </c>
    </row>
    <row r="16" spans="2:11" x14ac:dyDescent="0.25">
      <c r="F16" s="127"/>
      <c r="G16" s="127"/>
      <c r="H16" s="127" t="s">
        <v>197</v>
      </c>
      <c r="I16" s="127">
        <v>58</v>
      </c>
      <c r="J16" s="127">
        <v>21</v>
      </c>
      <c r="K16" s="156">
        <v>79</v>
      </c>
    </row>
    <row r="17" spans="6:11" x14ac:dyDescent="0.25">
      <c r="F17" s="127"/>
      <c r="G17" s="127"/>
      <c r="H17" s="127" t="s">
        <v>200</v>
      </c>
      <c r="I17" s="127">
        <v>4</v>
      </c>
      <c r="J17" s="127">
        <v>15</v>
      </c>
      <c r="K17" s="156">
        <v>19</v>
      </c>
    </row>
    <row r="18" spans="6:11" x14ac:dyDescent="0.25">
      <c r="F18" s="127"/>
      <c r="G18" s="42" t="s">
        <v>251</v>
      </c>
      <c r="H18" s="42"/>
      <c r="I18" s="42">
        <v>130</v>
      </c>
      <c r="J18" s="42">
        <v>67</v>
      </c>
      <c r="K18" s="60">
        <v>197</v>
      </c>
    </row>
    <row r="19" spans="6:11" x14ac:dyDescent="0.25">
      <c r="F19" s="127"/>
      <c r="G19" s="127" t="s">
        <v>252</v>
      </c>
      <c r="H19" s="127" t="s">
        <v>192</v>
      </c>
      <c r="I19" s="127">
        <v>60</v>
      </c>
      <c r="J19" s="127">
        <v>52</v>
      </c>
      <c r="K19" s="156">
        <v>112</v>
      </c>
    </row>
    <row r="20" spans="6:11" x14ac:dyDescent="0.25">
      <c r="F20" s="127"/>
      <c r="G20" s="127"/>
      <c r="H20" s="127" t="s">
        <v>193</v>
      </c>
      <c r="I20" s="127">
        <v>57</v>
      </c>
      <c r="J20" s="127">
        <v>30</v>
      </c>
      <c r="K20" s="156">
        <v>87</v>
      </c>
    </row>
    <row r="21" spans="6:11" x14ac:dyDescent="0.25">
      <c r="F21" s="127"/>
      <c r="G21" s="127"/>
      <c r="H21" s="127" t="s">
        <v>194</v>
      </c>
      <c r="I21" s="127">
        <v>12</v>
      </c>
      <c r="J21" s="127">
        <v>7</v>
      </c>
      <c r="K21" s="156">
        <v>19</v>
      </c>
    </row>
    <row r="22" spans="6:11" x14ac:dyDescent="0.25">
      <c r="F22" s="127"/>
      <c r="G22" s="127"/>
      <c r="H22" s="127" t="s">
        <v>195</v>
      </c>
      <c r="I22" s="127">
        <v>132</v>
      </c>
      <c r="J22" s="127">
        <v>6</v>
      </c>
      <c r="K22" s="156">
        <v>138</v>
      </c>
    </row>
    <row r="23" spans="6:11" x14ac:dyDescent="0.25">
      <c r="F23" s="127"/>
      <c r="G23" s="127"/>
      <c r="H23" s="127" t="s">
        <v>196</v>
      </c>
      <c r="I23" s="127">
        <v>14</v>
      </c>
      <c r="J23" s="127">
        <v>6</v>
      </c>
      <c r="K23" s="156">
        <v>20</v>
      </c>
    </row>
    <row r="24" spans="6:11" x14ac:dyDescent="0.25">
      <c r="F24" s="127"/>
      <c r="G24" s="127"/>
      <c r="H24" s="127" t="s">
        <v>197</v>
      </c>
      <c r="I24" s="127">
        <v>113</v>
      </c>
      <c r="J24" s="127">
        <v>46</v>
      </c>
      <c r="K24" s="156">
        <v>159</v>
      </c>
    </row>
    <row r="25" spans="6:11" x14ac:dyDescent="0.25">
      <c r="F25" s="127"/>
      <c r="G25" s="127"/>
      <c r="H25" s="127" t="s">
        <v>199</v>
      </c>
      <c r="I25" s="127">
        <v>5</v>
      </c>
      <c r="J25" s="127">
        <v>6</v>
      </c>
      <c r="K25" s="156">
        <v>11</v>
      </c>
    </row>
    <row r="26" spans="6:11" x14ac:dyDescent="0.25">
      <c r="F26" s="127"/>
      <c r="G26" s="127"/>
      <c r="H26" s="127" t="s">
        <v>200</v>
      </c>
      <c r="I26" s="127">
        <v>5</v>
      </c>
      <c r="J26" s="127">
        <v>25</v>
      </c>
      <c r="K26" s="156">
        <v>30</v>
      </c>
    </row>
    <row r="27" spans="6:11" x14ac:dyDescent="0.25">
      <c r="F27" s="127"/>
      <c r="G27" s="42" t="s">
        <v>253</v>
      </c>
      <c r="H27" s="42"/>
      <c r="I27" s="42">
        <v>398</v>
      </c>
      <c r="J27" s="42">
        <v>178</v>
      </c>
      <c r="K27" s="60">
        <v>576</v>
      </c>
    </row>
    <row r="28" spans="6:11" x14ac:dyDescent="0.25">
      <c r="F28" s="127"/>
      <c r="G28" s="127" t="s">
        <v>254</v>
      </c>
      <c r="H28" s="127" t="s">
        <v>192</v>
      </c>
      <c r="I28" s="127">
        <v>23</v>
      </c>
      <c r="J28" s="127">
        <v>12</v>
      </c>
      <c r="K28" s="156">
        <v>35</v>
      </c>
    </row>
    <row r="29" spans="6:11" x14ac:dyDescent="0.25">
      <c r="F29" s="127"/>
      <c r="G29" s="127"/>
      <c r="H29" s="127" t="s">
        <v>193</v>
      </c>
      <c r="I29" s="127">
        <v>20</v>
      </c>
      <c r="J29" s="127">
        <v>13</v>
      </c>
      <c r="K29" s="156">
        <v>33</v>
      </c>
    </row>
    <row r="30" spans="6:11" x14ac:dyDescent="0.25">
      <c r="F30" s="127"/>
      <c r="G30" s="127"/>
      <c r="H30" s="127" t="s">
        <v>194</v>
      </c>
      <c r="I30" s="127">
        <v>48</v>
      </c>
      <c r="J30" s="127">
        <v>7</v>
      </c>
      <c r="K30" s="156">
        <v>55</v>
      </c>
    </row>
    <row r="31" spans="6:11" x14ac:dyDescent="0.25">
      <c r="F31" s="127"/>
      <c r="G31" s="127"/>
      <c r="H31" s="127" t="s">
        <v>195</v>
      </c>
      <c r="I31" s="127">
        <v>31</v>
      </c>
      <c r="J31" s="127">
        <v>1</v>
      </c>
      <c r="K31" s="156">
        <v>32</v>
      </c>
    </row>
    <row r="32" spans="6:11" x14ac:dyDescent="0.25">
      <c r="F32" s="127"/>
      <c r="G32" s="127"/>
      <c r="H32" s="127" t="s">
        <v>197</v>
      </c>
      <c r="I32" s="127">
        <v>28</v>
      </c>
      <c r="J32" s="127">
        <v>22</v>
      </c>
      <c r="K32" s="156">
        <v>50</v>
      </c>
    </row>
    <row r="33" spans="6:11" x14ac:dyDescent="0.25">
      <c r="F33" s="127"/>
      <c r="G33" s="42" t="s">
        <v>255</v>
      </c>
      <c r="H33" s="42"/>
      <c r="I33" s="42">
        <v>150</v>
      </c>
      <c r="J33" s="42">
        <v>55</v>
      </c>
      <c r="K33" s="60">
        <v>205</v>
      </c>
    </row>
    <row r="34" spans="6:11" x14ac:dyDescent="0.25">
      <c r="F34" s="127"/>
      <c r="G34" s="127" t="s">
        <v>256</v>
      </c>
      <c r="H34" s="127" t="s">
        <v>193</v>
      </c>
      <c r="I34" s="127">
        <v>35</v>
      </c>
      <c r="J34" s="127">
        <v>17</v>
      </c>
      <c r="K34" s="156">
        <v>52</v>
      </c>
    </row>
    <row r="35" spans="6:11" x14ac:dyDescent="0.25">
      <c r="F35" s="127"/>
      <c r="G35" s="127"/>
      <c r="H35" s="127" t="s">
        <v>195</v>
      </c>
      <c r="I35" s="127">
        <v>31</v>
      </c>
      <c r="J35" s="127">
        <v>1</v>
      </c>
      <c r="K35" s="156">
        <v>32</v>
      </c>
    </row>
    <row r="36" spans="6:11" x14ac:dyDescent="0.25">
      <c r="F36" s="127"/>
      <c r="G36" s="127"/>
      <c r="H36" s="127" t="s">
        <v>197</v>
      </c>
      <c r="I36" s="127">
        <v>67</v>
      </c>
      <c r="J36" s="127">
        <v>36</v>
      </c>
      <c r="K36" s="156">
        <v>103</v>
      </c>
    </row>
    <row r="37" spans="6:11" x14ac:dyDescent="0.25">
      <c r="F37" s="127"/>
      <c r="G37" s="127"/>
      <c r="H37" s="127" t="s">
        <v>200</v>
      </c>
      <c r="I37" s="127">
        <v>5</v>
      </c>
      <c r="J37" s="127">
        <v>15</v>
      </c>
      <c r="K37" s="156">
        <v>20</v>
      </c>
    </row>
    <row r="38" spans="6:11" x14ac:dyDescent="0.25">
      <c r="F38" s="127"/>
      <c r="G38" s="42" t="s">
        <v>257</v>
      </c>
      <c r="H38" s="42"/>
      <c r="I38" s="42">
        <v>138</v>
      </c>
      <c r="J38" s="42">
        <v>69</v>
      </c>
      <c r="K38" s="60">
        <v>207</v>
      </c>
    </row>
    <row r="39" spans="6:11" x14ac:dyDescent="0.25">
      <c r="F39" s="127"/>
      <c r="G39" s="127" t="s">
        <v>258</v>
      </c>
      <c r="H39" s="127" t="s">
        <v>197</v>
      </c>
      <c r="I39" s="127">
        <v>50</v>
      </c>
      <c r="J39" s="127">
        <v>23</v>
      </c>
      <c r="K39" s="156">
        <v>73</v>
      </c>
    </row>
    <row r="40" spans="6:11" x14ac:dyDescent="0.25">
      <c r="F40" s="127"/>
      <c r="G40" s="42" t="s">
        <v>259</v>
      </c>
      <c r="H40" s="42"/>
      <c r="I40" s="42">
        <v>50</v>
      </c>
      <c r="J40" s="42">
        <v>23</v>
      </c>
      <c r="K40" s="60">
        <v>73</v>
      </c>
    </row>
    <row r="41" spans="6:11" x14ac:dyDescent="0.25">
      <c r="F41" s="127"/>
      <c r="G41" s="127" t="s">
        <v>262</v>
      </c>
      <c r="H41" s="127" t="s">
        <v>273</v>
      </c>
      <c r="I41" s="127">
        <v>20</v>
      </c>
      <c r="J41" s="127">
        <v>12</v>
      </c>
      <c r="K41" s="156">
        <v>32</v>
      </c>
    </row>
    <row r="42" spans="6:11" x14ac:dyDescent="0.25">
      <c r="F42" s="127"/>
      <c r="G42" s="127"/>
      <c r="H42" s="127" t="s">
        <v>197</v>
      </c>
      <c r="I42" s="127">
        <v>54</v>
      </c>
      <c r="J42" s="127">
        <v>16</v>
      </c>
      <c r="K42" s="156">
        <v>70</v>
      </c>
    </row>
    <row r="43" spans="6:11" x14ac:dyDescent="0.25">
      <c r="F43" s="127"/>
      <c r="G43" s="42" t="s">
        <v>263</v>
      </c>
      <c r="H43" s="42"/>
      <c r="I43" s="42">
        <v>74</v>
      </c>
      <c r="J43" s="42">
        <v>28</v>
      </c>
      <c r="K43" s="60">
        <v>102</v>
      </c>
    </row>
    <row r="44" spans="6:11" x14ac:dyDescent="0.25">
      <c r="F44" s="127"/>
      <c r="G44" s="127" t="s">
        <v>264</v>
      </c>
      <c r="H44" s="127" t="s">
        <v>192</v>
      </c>
      <c r="I44" s="127">
        <v>14</v>
      </c>
      <c r="J44" s="127">
        <v>11</v>
      </c>
      <c r="K44" s="156">
        <v>25</v>
      </c>
    </row>
    <row r="45" spans="6:11" x14ac:dyDescent="0.25">
      <c r="F45" s="127"/>
      <c r="G45" s="127"/>
      <c r="H45" s="127" t="s">
        <v>193</v>
      </c>
      <c r="I45" s="127">
        <v>23</v>
      </c>
      <c r="J45" s="127">
        <v>8</v>
      </c>
      <c r="K45" s="156">
        <v>31</v>
      </c>
    </row>
    <row r="46" spans="6:11" x14ac:dyDescent="0.25">
      <c r="F46" s="127"/>
      <c r="G46" s="127"/>
      <c r="H46" s="127" t="s">
        <v>197</v>
      </c>
      <c r="I46" s="127">
        <v>64</v>
      </c>
      <c r="J46" s="127">
        <v>13</v>
      </c>
      <c r="K46" s="156">
        <v>77</v>
      </c>
    </row>
    <row r="47" spans="6:11" x14ac:dyDescent="0.25">
      <c r="F47" s="127"/>
      <c r="G47" s="42" t="s">
        <v>265</v>
      </c>
      <c r="H47" s="42"/>
      <c r="I47" s="42">
        <v>101</v>
      </c>
      <c r="J47" s="42">
        <v>32</v>
      </c>
      <c r="K47" s="60">
        <v>133</v>
      </c>
    </row>
    <row r="48" spans="6:11" x14ac:dyDescent="0.25">
      <c r="F48" s="35" t="s">
        <v>201</v>
      </c>
      <c r="G48" s="35"/>
      <c r="H48" s="35"/>
      <c r="I48" s="35">
        <v>1108</v>
      </c>
      <c r="J48" s="35">
        <v>477</v>
      </c>
      <c r="K48" s="36">
        <v>1585</v>
      </c>
    </row>
    <row r="49" spans="6:11" x14ac:dyDescent="0.25">
      <c r="F49" s="127" t="s">
        <v>47</v>
      </c>
      <c r="G49" s="127" t="s">
        <v>252</v>
      </c>
      <c r="H49" s="127" t="s">
        <v>204</v>
      </c>
      <c r="I49" s="127">
        <v>30</v>
      </c>
      <c r="J49" s="127">
        <v>26</v>
      </c>
      <c r="K49" s="156">
        <v>56</v>
      </c>
    </row>
    <row r="50" spans="6:11" x14ac:dyDescent="0.25">
      <c r="F50" s="127"/>
      <c r="G50" s="127"/>
      <c r="H50" s="127" t="s">
        <v>206</v>
      </c>
      <c r="I50" s="127">
        <v>53</v>
      </c>
      <c r="J50" s="127">
        <v>29</v>
      </c>
      <c r="K50" s="156">
        <v>82</v>
      </c>
    </row>
    <row r="51" spans="6:11" x14ac:dyDescent="0.25">
      <c r="F51" s="127"/>
      <c r="G51" s="127"/>
      <c r="H51" s="127" t="s">
        <v>214</v>
      </c>
      <c r="I51" s="127">
        <v>21</v>
      </c>
      <c r="J51" s="127">
        <v>18</v>
      </c>
      <c r="K51" s="156">
        <v>39</v>
      </c>
    </row>
    <row r="52" spans="6:11" x14ac:dyDescent="0.25">
      <c r="F52" s="127"/>
      <c r="G52" s="127"/>
      <c r="H52" s="127" t="s">
        <v>218</v>
      </c>
      <c r="I52" s="127">
        <v>32</v>
      </c>
      <c r="J52" s="127">
        <v>4</v>
      </c>
      <c r="K52" s="156">
        <v>36</v>
      </c>
    </row>
    <row r="53" spans="6:11" x14ac:dyDescent="0.25">
      <c r="F53" s="127"/>
      <c r="G53" s="127"/>
      <c r="H53" s="127" t="s">
        <v>219</v>
      </c>
      <c r="I53" s="127">
        <v>12</v>
      </c>
      <c r="J53" s="127">
        <v>44</v>
      </c>
      <c r="K53" s="156">
        <v>56</v>
      </c>
    </row>
    <row r="54" spans="6:11" x14ac:dyDescent="0.25">
      <c r="F54" s="127"/>
      <c r="G54" s="127"/>
      <c r="H54" s="127" t="s">
        <v>220</v>
      </c>
      <c r="I54" s="127">
        <v>19</v>
      </c>
      <c r="J54" s="127">
        <v>25</v>
      </c>
      <c r="K54" s="156">
        <v>44</v>
      </c>
    </row>
    <row r="55" spans="6:11" x14ac:dyDescent="0.25">
      <c r="F55" s="127"/>
      <c r="G55" s="127"/>
      <c r="H55" s="127" t="s">
        <v>221</v>
      </c>
      <c r="I55" s="127">
        <v>14</v>
      </c>
      <c r="J55" s="127">
        <v>108</v>
      </c>
      <c r="K55" s="156">
        <v>122</v>
      </c>
    </row>
    <row r="56" spans="6:11" x14ac:dyDescent="0.25">
      <c r="F56" s="127"/>
      <c r="G56" s="127"/>
      <c r="H56" s="127" t="s">
        <v>222</v>
      </c>
      <c r="I56" s="127">
        <v>9</v>
      </c>
      <c r="J56" s="127">
        <v>53</v>
      </c>
      <c r="K56" s="156">
        <v>62</v>
      </c>
    </row>
    <row r="57" spans="6:11" x14ac:dyDescent="0.25">
      <c r="F57" s="127"/>
      <c r="G57" s="127"/>
      <c r="H57" s="127" t="s">
        <v>223</v>
      </c>
      <c r="I57" s="127">
        <v>23</v>
      </c>
      <c r="J57" s="127">
        <v>10</v>
      </c>
      <c r="K57" s="156">
        <v>33</v>
      </c>
    </row>
    <row r="58" spans="6:11" x14ac:dyDescent="0.25">
      <c r="F58" s="127"/>
      <c r="G58" s="127"/>
      <c r="H58" s="127" t="s">
        <v>224</v>
      </c>
      <c r="I58" s="127">
        <v>13</v>
      </c>
      <c r="J58" s="127">
        <v>68</v>
      </c>
      <c r="K58" s="156">
        <v>81</v>
      </c>
    </row>
    <row r="59" spans="6:11" x14ac:dyDescent="0.25">
      <c r="F59" s="127"/>
      <c r="G59" s="127"/>
      <c r="H59" s="127" t="s">
        <v>225</v>
      </c>
      <c r="I59" s="127">
        <v>19</v>
      </c>
      <c r="J59" s="127">
        <v>16</v>
      </c>
      <c r="K59" s="156">
        <v>35</v>
      </c>
    </row>
    <row r="60" spans="6:11" x14ac:dyDescent="0.25">
      <c r="F60" s="127"/>
      <c r="G60" s="127"/>
      <c r="H60" s="127" t="s">
        <v>226</v>
      </c>
      <c r="I60" s="127">
        <v>68</v>
      </c>
      <c r="J60" s="127">
        <v>55</v>
      </c>
      <c r="K60" s="156">
        <v>123</v>
      </c>
    </row>
    <row r="61" spans="6:11" x14ac:dyDescent="0.25">
      <c r="F61" s="127"/>
      <c r="G61" s="127"/>
      <c r="H61" s="127" t="s">
        <v>227</v>
      </c>
      <c r="I61" s="127">
        <v>13</v>
      </c>
      <c r="J61" s="127">
        <v>15</v>
      </c>
      <c r="K61" s="156">
        <v>28</v>
      </c>
    </row>
    <row r="62" spans="6:11" x14ac:dyDescent="0.25">
      <c r="F62" s="127"/>
      <c r="G62" s="127"/>
      <c r="H62" s="127" t="s">
        <v>229</v>
      </c>
      <c r="I62" s="127">
        <v>6</v>
      </c>
      <c r="J62" s="127">
        <v>24</v>
      </c>
      <c r="K62" s="156">
        <v>30</v>
      </c>
    </row>
    <row r="63" spans="6:11" x14ac:dyDescent="0.25">
      <c r="F63" s="127"/>
      <c r="G63" s="127"/>
      <c r="H63" s="127" t="s">
        <v>231</v>
      </c>
      <c r="I63" s="127">
        <v>2</v>
      </c>
      <c r="J63" s="127">
        <v>16</v>
      </c>
      <c r="K63" s="156">
        <v>18</v>
      </c>
    </row>
    <row r="64" spans="6:11" x14ac:dyDescent="0.25">
      <c r="F64" s="127"/>
      <c r="G64" s="127"/>
      <c r="H64" s="127" t="s">
        <v>232</v>
      </c>
      <c r="I64" s="127"/>
      <c r="J64" s="127">
        <v>13</v>
      </c>
      <c r="K64" s="156">
        <v>13</v>
      </c>
    </row>
    <row r="65" spans="6:11" x14ac:dyDescent="0.25">
      <c r="F65" s="127"/>
      <c r="G65" s="127"/>
      <c r="H65" s="127" t="s">
        <v>233</v>
      </c>
      <c r="I65" s="127">
        <v>12</v>
      </c>
      <c r="J65" s="127">
        <v>42</v>
      </c>
      <c r="K65" s="156">
        <v>54</v>
      </c>
    </row>
    <row r="66" spans="6:11" x14ac:dyDescent="0.25">
      <c r="F66" s="127"/>
      <c r="G66" s="127"/>
      <c r="H66" s="127" t="s">
        <v>234</v>
      </c>
      <c r="I66" s="127">
        <v>70</v>
      </c>
      <c r="J66" s="127">
        <v>16</v>
      </c>
      <c r="K66" s="156">
        <v>86</v>
      </c>
    </row>
    <row r="67" spans="6:11" x14ac:dyDescent="0.25">
      <c r="F67" s="127"/>
      <c r="G67" s="42" t="s">
        <v>253</v>
      </c>
      <c r="H67" s="42"/>
      <c r="I67" s="42">
        <v>416</v>
      </c>
      <c r="J67" s="42">
        <v>582</v>
      </c>
      <c r="K67" s="60">
        <v>998</v>
      </c>
    </row>
    <row r="68" spans="6:11" x14ac:dyDescent="0.25">
      <c r="F68" s="35" t="s">
        <v>235</v>
      </c>
      <c r="G68" s="35"/>
      <c r="H68" s="35"/>
      <c r="I68" s="35">
        <v>416</v>
      </c>
      <c r="J68" s="35">
        <v>582</v>
      </c>
      <c r="K68" s="36">
        <v>998</v>
      </c>
    </row>
    <row r="69" spans="6:11" x14ac:dyDescent="0.25">
      <c r="F69" s="127" t="s">
        <v>110</v>
      </c>
      <c r="G69" s="127" t="s">
        <v>252</v>
      </c>
      <c r="H69" s="127" t="s">
        <v>236</v>
      </c>
      <c r="I69" s="127">
        <v>199</v>
      </c>
      <c r="J69" s="127">
        <v>70</v>
      </c>
      <c r="K69" s="156">
        <v>269</v>
      </c>
    </row>
    <row r="70" spans="6:11" x14ac:dyDescent="0.25">
      <c r="F70" s="127"/>
      <c r="G70" s="42" t="s">
        <v>253</v>
      </c>
      <c r="H70" s="42"/>
      <c r="I70" s="42">
        <v>199</v>
      </c>
      <c r="J70" s="42">
        <v>70</v>
      </c>
      <c r="K70" s="60">
        <v>269</v>
      </c>
    </row>
    <row r="71" spans="6:11" x14ac:dyDescent="0.25">
      <c r="F71" s="35" t="s">
        <v>237</v>
      </c>
      <c r="G71" s="35"/>
      <c r="H71" s="35"/>
      <c r="I71" s="35">
        <v>199</v>
      </c>
      <c r="J71" s="35">
        <v>70</v>
      </c>
      <c r="K71" s="36">
        <v>269</v>
      </c>
    </row>
    <row r="72" spans="6:11" x14ac:dyDescent="0.25">
      <c r="F72" s="127" t="s">
        <v>189</v>
      </c>
      <c r="G72" s="127"/>
      <c r="H72" s="127"/>
      <c r="I72" s="127">
        <v>1723</v>
      </c>
      <c r="J72" s="127">
        <v>1129</v>
      </c>
      <c r="K72" s="156">
        <v>2852</v>
      </c>
    </row>
  </sheetData>
  <sheetProtection password="E9C4" sheet="1" objects="1" scenarios="1"/>
  <mergeCells count="5">
    <mergeCell ref="F5:H6"/>
    <mergeCell ref="I5:J5"/>
    <mergeCell ref="I6:J6"/>
    <mergeCell ref="K5:K7"/>
    <mergeCell ref="F2:K3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4033" r:id="rId3" name="Button 1">
              <controlPr defaultSize="0" print="0" autoFill="0" autoPict="0" macro="[0]!DATOSACADEMICOS6">
                <anchor moveWithCells="1" sizeWithCells="1">
                  <from>
                    <xdr:col>1</xdr:col>
                    <xdr:colOff>66675</xdr:colOff>
                    <xdr:row>2</xdr:row>
                    <xdr:rowOff>314325</xdr:rowOff>
                  </from>
                  <to>
                    <xdr:col>3</xdr:col>
                    <xdr:colOff>704850</xdr:colOff>
                    <xdr:row>4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15"/>
  <dimension ref="B1:N49"/>
  <sheetViews>
    <sheetView workbookViewId="0"/>
  </sheetViews>
  <sheetFormatPr baseColWidth="10" defaultRowHeight="15" x14ac:dyDescent="0.25"/>
  <cols>
    <col min="1" max="1" width="4.28515625" style="216" customWidth="1"/>
    <col min="2" max="4" width="11.42578125" style="216"/>
    <col min="5" max="5" width="4.28515625" style="216" customWidth="1"/>
    <col min="6" max="6" width="19.140625" style="216" bestFit="1" customWidth="1"/>
    <col min="7" max="7" width="61.5703125" style="216" bestFit="1" customWidth="1"/>
    <col min="8" max="9" width="5" style="219" bestFit="1" customWidth="1"/>
    <col min="10" max="10" width="10.85546875" style="219" bestFit="1" customWidth="1"/>
    <col min="11" max="12" width="5" style="219" bestFit="1" customWidth="1"/>
    <col min="13" max="13" width="10.85546875" style="219" bestFit="1" customWidth="1"/>
    <col min="14" max="14" width="19.85546875" style="219" customWidth="1"/>
    <col min="15" max="16384" width="11.42578125" style="216"/>
  </cols>
  <sheetData>
    <row r="1" spans="2:14" ht="15.75" thickBot="1" x14ac:dyDescent="0.3"/>
    <row r="2" spans="2:14" ht="20.25" thickBot="1" x14ac:dyDescent="0.3">
      <c r="B2" s="166"/>
      <c r="C2" s="141" t="s">
        <v>619</v>
      </c>
      <c r="D2" s="168"/>
      <c r="F2" s="324" t="s">
        <v>645</v>
      </c>
      <c r="G2" s="324"/>
      <c r="H2" s="324"/>
      <c r="I2" s="324"/>
      <c r="J2" s="324"/>
      <c r="K2" s="324"/>
      <c r="L2" s="324"/>
      <c r="M2" s="324"/>
      <c r="N2" s="324"/>
    </row>
    <row r="3" spans="2:14" x14ac:dyDescent="0.25">
      <c r="B3" s="167"/>
      <c r="C3" s="174"/>
      <c r="D3" s="169"/>
    </row>
    <row r="4" spans="2:14" x14ac:dyDescent="0.25">
      <c r="B4" s="167"/>
      <c r="C4" s="174"/>
      <c r="D4" s="169"/>
      <c r="F4" s="300" t="s">
        <v>288</v>
      </c>
      <c r="G4" s="300"/>
      <c r="H4" s="298" t="s">
        <v>240</v>
      </c>
      <c r="I4" s="298"/>
      <c r="J4" s="314" t="s">
        <v>186</v>
      </c>
      <c r="K4" s="298" t="s">
        <v>242</v>
      </c>
      <c r="L4" s="298"/>
      <c r="M4" s="312" t="s">
        <v>187</v>
      </c>
      <c r="N4" s="310" t="s">
        <v>271</v>
      </c>
    </row>
    <row r="5" spans="2:14" ht="15.75" thickBot="1" x14ac:dyDescent="0.3">
      <c r="B5" s="170"/>
      <c r="C5" s="171"/>
      <c r="D5" s="172"/>
      <c r="F5" s="300"/>
      <c r="G5" s="300"/>
      <c r="H5" s="298" t="s">
        <v>241</v>
      </c>
      <c r="I5" s="298"/>
      <c r="J5" s="314"/>
      <c r="K5" s="298" t="s">
        <v>241</v>
      </c>
      <c r="L5" s="298"/>
      <c r="M5" s="312"/>
      <c r="N5" s="310"/>
    </row>
    <row r="6" spans="2:14" x14ac:dyDescent="0.25">
      <c r="F6" s="33" t="s">
        <v>238</v>
      </c>
      <c r="G6" s="33" t="s">
        <v>239</v>
      </c>
      <c r="H6" s="34" t="s">
        <v>190</v>
      </c>
      <c r="I6" s="34" t="s">
        <v>191</v>
      </c>
      <c r="J6" s="314"/>
      <c r="K6" s="34" t="s">
        <v>190</v>
      </c>
      <c r="L6" s="34" t="s">
        <v>191</v>
      </c>
      <c r="M6" s="312"/>
      <c r="N6" s="310"/>
    </row>
    <row r="7" spans="2:14" x14ac:dyDescent="0.25">
      <c r="F7" s="33" t="s">
        <v>53</v>
      </c>
      <c r="G7" s="33" t="s">
        <v>192</v>
      </c>
      <c r="H7" s="34">
        <v>928</v>
      </c>
      <c r="I7" s="34">
        <v>485</v>
      </c>
      <c r="J7" s="38">
        <v>1413</v>
      </c>
      <c r="K7" s="34">
        <v>920</v>
      </c>
      <c r="L7" s="34">
        <v>507</v>
      </c>
      <c r="M7" s="39">
        <v>1427</v>
      </c>
      <c r="N7" s="37">
        <f>(M7-J7)/M7</f>
        <v>9.8107918710581641E-3</v>
      </c>
    </row>
    <row r="8" spans="2:14" x14ac:dyDescent="0.25">
      <c r="F8" s="33"/>
      <c r="G8" s="33" t="s">
        <v>193</v>
      </c>
      <c r="H8" s="34">
        <v>953</v>
      </c>
      <c r="I8" s="34">
        <v>430</v>
      </c>
      <c r="J8" s="38">
        <v>1383</v>
      </c>
      <c r="K8" s="34">
        <v>1032</v>
      </c>
      <c r="L8" s="34">
        <v>484</v>
      </c>
      <c r="M8" s="39">
        <v>1516</v>
      </c>
      <c r="N8" s="37">
        <f t="shared" ref="N8:N49" si="0">(M8-J8)/M8</f>
        <v>8.7730870712401057E-2</v>
      </c>
    </row>
    <row r="9" spans="2:14" x14ac:dyDescent="0.25">
      <c r="F9" s="33"/>
      <c r="G9" s="33" t="s">
        <v>273</v>
      </c>
      <c r="H9" s="34">
        <v>67</v>
      </c>
      <c r="I9" s="34">
        <v>23</v>
      </c>
      <c r="J9" s="38">
        <v>90</v>
      </c>
      <c r="K9" s="34">
        <v>77</v>
      </c>
      <c r="L9" s="34">
        <v>32</v>
      </c>
      <c r="M9" s="39">
        <v>109</v>
      </c>
      <c r="N9" s="37">
        <f t="shared" si="0"/>
        <v>0.1743119266055046</v>
      </c>
    </row>
    <row r="10" spans="2:14" x14ac:dyDescent="0.25">
      <c r="F10" s="33"/>
      <c r="G10" s="33" t="s">
        <v>194</v>
      </c>
      <c r="H10" s="34">
        <v>311</v>
      </c>
      <c r="I10" s="34">
        <v>113</v>
      </c>
      <c r="J10" s="38">
        <v>424</v>
      </c>
      <c r="K10" s="34">
        <v>321</v>
      </c>
      <c r="L10" s="34">
        <v>117</v>
      </c>
      <c r="M10" s="39">
        <v>438</v>
      </c>
      <c r="N10" s="37">
        <f t="shared" si="0"/>
        <v>3.1963470319634701E-2</v>
      </c>
    </row>
    <row r="11" spans="2:14" x14ac:dyDescent="0.25">
      <c r="F11" s="33"/>
      <c r="G11" s="33" t="s">
        <v>279</v>
      </c>
      <c r="H11" s="34">
        <v>27</v>
      </c>
      <c r="I11" s="34">
        <v>2</v>
      </c>
      <c r="J11" s="38">
        <v>29</v>
      </c>
      <c r="K11" s="34">
        <v>2</v>
      </c>
      <c r="L11" s="34"/>
      <c r="M11" s="39">
        <v>2</v>
      </c>
      <c r="N11" s="37">
        <f t="shared" si="0"/>
        <v>-13.5</v>
      </c>
    </row>
    <row r="12" spans="2:14" x14ac:dyDescent="0.25">
      <c r="F12" s="33"/>
      <c r="G12" s="33" t="s">
        <v>195</v>
      </c>
      <c r="H12" s="34">
        <v>651</v>
      </c>
      <c r="I12" s="34">
        <v>46</v>
      </c>
      <c r="J12" s="38">
        <v>697</v>
      </c>
      <c r="K12" s="34">
        <v>836</v>
      </c>
      <c r="L12" s="34">
        <v>56</v>
      </c>
      <c r="M12" s="39">
        <v>892</v>
      </c>
      <c r="N12" s="37">
        <f t="shared" si="0"/>
        <v>0.21860986547085201</v>
      </c>
    </row>
    <row r="13" spans="2:14" x14ac:dyDescent="0.25">
      <c r="F13" s="33"/>
      <c r="G13" s="33" t="s">
        <v>196</v>
      </c>
      <c r="H13" s="34">
        <v>58</v>
      </c>
      <c r="I13" s="34">
        <v>7</v>
      </c>
      <c r="J13" s="38">
        <v>65</v>
      </c>
      <c r="K13" s="34">
        <v>70</v>
      </c>
      <c r="L13" s="34">
        <v>12</v>
      </c>
      <c r="M13" s="39">
        <v>82</v>
      </c>
      <c r="N13" s="37">
        <f t="shared" si="0"/>
        <v>0.2073170731707317</v>
      </c>
    </row>
    <row r="14" spans="2:14" x14ac:dyDescent="0.25">
      <c r="F14" s="33"/>
      <c r="G14" s="33" t="s">
        <v>197</v>
      </c>
      <c r="H14" s="34">
        <v>1413</v>
      </c>
      <c r="I14" s="34">
        <v>543</v>
      </c>
      <c r="J14" s="38">
        <v>1956</v>
      </c>
      <c r="K14" s="34">
        <v>1715</v>
      </c>
      <c r="L14" s="34">
        <v>679</v>
      </c>
      <c r="M14" s="39">
        <v>2394</v>
      </c>
      <c r="N14" s="37">
        <f t="shared" si="0"/>
        <v>0.18295739348370926</v>
      </c>
    </row>
    <row r="15" spans="2:14" x14ac:dyDescent="0.25">
      <c r="F15" s="33"/>
      <c r="G15" s="33" t="s">
        <v>198</v>
      </c>
      <c r="H15" s="34">
        <v>14</v>
      </c>
      <c r="I15" s="34">
        <v>16</v>
      </c>
      <c r="J15" s="38">
        <v>30</v>
      </c>
      <c r="K15" s="34">
        <v>10</v>
      </c>
      <c r="L15" s="34">
        <v>10</v>
      </c>
      <c r="M15" s="39">
        <v>20</v>
      </c>
      <c r="N15" s="37">
        <f t="shared" si="0"/>
        <v>-0.5</v>
      </c>
    </row>
    <row r="16" spans="2:14" x14ac:dyDescent="0.25">
      <c r="F16" s="33"/>
      <c r="G16" s="33" t="s">
        <v>199</v>
      </c>
      <c r="H16" s="34">
        <v>29</v>
      </c>
      <c r="I16" s="34">
        <v>62</v>
      </c>
      <c r="J16" s="38">
        <v>91</v>
      </c>
      <c r="K16" s="34">
        <v>31</v>
      </c>
      <c r="L16" s="34">
        <v>54</v>
      </c>
      <c r="M16" s="39">
        <v>85</v>
      </c>
      <c r="N16" s="37">
        <f t="shared" si="0"/>
        <v>-7.0588235294117646E-2</v>
      </c>
    </row>
    <row r="17" spans="6:14" x14ac:dyDescent="0.25">
      <c r="F17" s="33"/>
      <c r="G17" s="33" t="s">
        <v>280</v>
      </c>
      <c r="H17" s="34">
        <v>106</v>
      </c>
      <c r="I17" s="34">
        <v>60</v>
      </c>
      <c r="J17" s="38">
        <v>166</v>
      </c>
      <c r="K17" s="34">
        <v>69</v>
      </c>
      <c r="L17" s="34">
        <v>41</v>
      </c>
      <c r="M17" s="39">
        <v>110</v>
      </c>
      <c r="N17" s="37">
        <f t="shared" si="0"/>
        <v>-0.50909090909090904</v>
      </c>
    </row>
    <row r="18" spans="6:14" x14ac:dyDescent="0.25">
      <c r="F18" s="33"/>
      <c r="G18" s="33" t="s">
        <v>200</v>
      </c>
      <c r="H18" s="34">
        <v>50</v>
      </c>
      <c r="I18" s="34">
        <v>215</v>
      </c>
      <c r="J18" s="38">
        <v>265</v>
      </c>
      <c r="K18" s="34">
        <v>54</v>
      </c>
      <c r="L18" s="34">
        <v>235</v>
      </c>
      <c r="M18" s="39">
        <v>289</v>
      </c>
      <c r="N18" s="37">
        <f t="shared" si="0"/>
        <v>8.3044982698961933E-2</v>
      </c>
    </row>
    <row r="19" spans="6:14" x14ac:dyDescent="0.25">
      <c r="F19" s="35" t="s">
        <v>201</v>
      </c>
      <c r="G19" s="35"/>
      <c r="H19" s="36">
        <v>4607</v>
      </c>
      <c r="I19" s="36">
        <v>2002</v>
      </c>
      <c r="J19" s="36">
        <v>6609</v>
      </c>
      <c r="K19" s="36">
        <v>5137</v>
      </c>
      <c r="L19" s="36">
        <v>2227</v>
      </c>
      <c r="M19" s="36">
        <v>7364</v>
      </c>
      <c r="N19" s="46">
        <f t="shared" si="0"/>
        <v>0.10252580119500272</v>
      </c>
    </row>
    <row r="20" spans="6:14" x14ac:dyDescent="0.25">
      <c r="F20" s="33" t="s">
        <v>47</v>
      </c>
      <c r="G20" s="33" t="s">
        <v>202</v>
      </c>
      <c r="H20" s="34">
        <v>333</v>
      </c>
      <c r="I20" s="34">
        <v>266</v>
      </c>
      <c r="J20" s="38">
        <v>599</v>
      </c>
      <c r="K20" s="34">
        <v>304</v>
      </c>
      <c r="L20" s="34">
        <v>233</v>
      </c>
      <c r="M20" s="39">
        <v>537</v>
      </c>
      <c r="N20" s="37">
        <f t="shared" si="0"/>
        <v>-0.1154562383612663</v>
      </c>
    </row>
    <row r="21" spans="6:14" x14ac:dyDescent="0.25">
      <c r="F21" s="33"/>
      <c r="G21" s="33" t="s">
        <v>204</v>
      </c>
      <c r="H21" s="34">
        <v>236</v>
      </c>
      <c r="I21" s="34">
        <v>161</v>
      </c>
      <c r="J21" s="38">
        <v>397</v>
      </c>
      <c r="K21" s="34">
        <v>252</v>
      </c>
      <c r="L21" s="34">
        <v>161</v>
      </c>
      <c r="M21" s="39">
        <v>413</v>
      </c>
      <c r="N21" s="37">
        <f t="shared" si="0"/>
        <v>3.8740920096852302E-2</v>
      </c>
    </row>
    <row r="22" spans="6:14" x14ac:dyDescent="0.25">
      <c r="F22" s="33"/>
      <c r="G22" s="33" t="s">
        <v>205</v>
      </c>
      <c r="H22" s="34">
        <v>226</v>
      </c>
      <c r="I22" s="34">
        <v>143</v>
      </c>
      <c r="J22" s="38">
        <v>369</v>
      </c>
      <c r="K22" s="34">
        <v>210</v>
      </c>
      <c r="L22" s="34">
        <v>132</v>
      </c>
      <c r="M22" s="39">
        <v>342</v>
      </c>
      <c r="N22" s="37">
        <f t="shared" si="0"/>
        <v>-7.8947368421052627E-2</v>
      </c>
    </row>
    <row r="23" spans="6:14" x14ac:dyDescent="0.25">
      <c r="F23" s="33"/>
      <c r="G23" s="33" t="s">
        <v>206</v>
      </c>
      <c r="H23" s="34">
        <v>460</v>
      </c>
      <c r="I23" s="34">
        <v>291</v>
      </c>
      <c r="J23" s="38">
        <v>751</v>
      </c>
      <c r="K23" s="34">
        <v>460</v>
      </c>
      <c r="L23" s="34">
        <v>284</v>
      </c>
      <c r="M23" s="39">
        <v>744</v>
      </c>
      <c r="N23" s="37">
        <f t="shared" si="0"/>
        <v>-9.4086021505376347E-3</v>
      </c>
    </row>
    <row r="24" spans="6:14" x14ac:dyDescent="0.25">
      <c r="F24" s="33"/>
      <c r="G24" s="33" t="s">
        <v>214</v>
      </c>
      <c r="H24" s="34">
        <v>110</v>
      </c>
      <c r="I24" s="34">
        <v>102</v>
      </c>
      <c r="J24" s="38">
        <v>212</v>
      </c>
      <c r="K24" s="34">
        <v>129</v>
      </c>
      <c r="L24" s="34">
        <v>110</v>
      </c>
      <c r="M24" s="39">
        <v>239</v>
      </c>
      <c r="N24" s="37">
        <f t="shared" si="0"/>
        <v>0.11297071129707113</v>
      </c>
    </row>
    <row r="25" spans="6:14" x14ac:dyDescent="0.25">
      <c r="F25" s="33"/>
      <c r="G25" s="33" t="s">
        <v>215</v>
      </c>
      <c r="H25" s="34">
        <v>129</v>
      </c>
      <c r="I25" s="34">
        <v>42</v>
      </c>
      <c r="J25" s="38">
        <v>171</v>
      </c>
      <c r="K25" s="34">
        <v>110</v>
      </c>
      <c r="L25" s="34">
        <v>33</v>
      </c>
      <c r="M25" s="39">
        <v>143</v>
      </c>
      <c r="N25" s="37">
        <f t="shared" si="0"/>
        <v>-0.19580419580419581</v>
      </c>
    </row>
    <row r="26" spans="6:14" x14ac:dyDescent="0.25">
      <c r="F26" s="33"/>
      <c r="G26" s="33" t="s">
        <v>216</v>
      </c>
      <c r="H26" s="34">
        <v>21</v>
      </c>
      <c r="I26" s="34">
        <v>57</v>
      </c>
      <c r="J26" s="38">
        <v>78</v>
      </c>
      <c r="K26" s="34">
        <v>20</v>
      </c>
      <c r="L26" s="34">
        <v>49</v>
      </c>
      <c r="M26" s="39">
        <v>69</v>
      </c>
      <c r="N26" s="37">
        <f t="shared" si="0"/>
        <v>-0.13043478260869565</v>
      </c>
    </row>
    <row r="27" spans="6:14" x14ac:dyDescent="0.25">
      <c r="F27" s="33"/>
      <c r="G27" s="33" t="s">
        <v>217</v>
      </c>
      <c r="H27" s="34">
        <v>18</v>
      </c>
      <c r="I27" s="34">
        <v>60</v>
      </c>
      <c r="J27" s="38">
        <v>78</v>
      </c>
      <c r="K27" s="34">
        <v>15</v>
      </c>
      <c r="L27" s="34">
        <v>48</v>
      </c>
      <c r="M27" s="39">
        <v>63</v>
      </c>
      <c r="N27" s="37">
        <f t="shared" si="0"/>
        <v>-0.23809523809523808</v>
      </c>
    </row>
    <row r="28" spans="6:14" x14ac:dyDescent="0.25">
      <c r="F28" s="33"/>
      <c r="G28" s="33" t="s">
        <v>218</v>
      </c>
      <c r="H28" s="34">
        <v>1</v>
      </c>
      <c r="I28" s="34"/>
      <c r="J28" s="38">
        <v>1</v>
      </c>
      <c r="K28" s="34">
        <v>33</v>
      </c>
      <c r="L28" s="34">
        <v>4</v>
      </c>
      <c r="M28" s="39">
        <v>37</v>
      </c>
      <c r="N28" s="37">
        <f t="shared" si="0"/>
        <v>0.97297297297297303</v>
      </c>
    </row>
    <row r="29" spans="6:14" x14ac:dyDescent="0.25">
      <c r="F29" s="33"/>
      <c r="G29" s="33" t="s">
        <v>219</v>
      </c>
      <c r="H29" s="34">
        <v>134</v>
      </c>
      <c r="I29" s="34">
        <v>362</v>
      </c>
      <c r="J29" s="38">
        <v>496</v>
      </c>
      <c r="K29" s="34">
        <v>134</v>
      </c>
      <c r="L29" s="34">
        <v>355</v>
      </c>
      <c r="M29" s="39">
        <v>489</v>
      </c>
      <c r="N29" s="37">
        <f t="shared" si="0"/>
        <v>-1.4314928425357873E-2</v>
      </c>
    </row>
    <row r="30" spans="6:14" x14ac:dyDescent="0.25">
      <c r="F30" s="33"/>
      <c r="G30" s="33" t="s">
        <v>220</v>
      </c>
      <c r="H30" s="34">
        <v>174</v>
      </c>
      <c r="I30" s="34">
        <v>146</v>
      </c>
      <c r="J30" s="38">
        <v>320</v>
      </c>
      <c r="K30" s="34">
        <v>170</v>
      </c>
      <c r="L30" s="34">
        <v>153</v>
      </c>
      <c r="M30" s="39">
        <v>323</v>
      </c>
      <c r="N30" s="37">
        <f t="shared" si="0"/>
        <v>9.2879256965944269E-3</v>
      </c>
    </row>
    <row r="31" spans="6:14" x14ac:dyDescent="0.25">
      <c r="F31" s="33"/>
      <c r="G31" s="33" t="s">
        <v>221</v>
      </c>
      <c r="H31" s="34">
        <v>117</v>
      </c>
      <c r="I31" s="34">
        <v>543</v>
      </c>
      <c r="J31" s="38">
        <v>660</v>
      </c>
      <c r="K31" s="34">
        <v>117</v>
      </c>
      <c r="L31" s="34">
        <v>551</v>
      </c>
      <c r="M31" s="39">
        <v>668</v>
      </c>
      <c r="N31" s="37">
        <f t="shared" si="0"/>
        <v>1.1976047904191617E-2</v>
      </c>
    </row>
    <row r="32" spans="6:14" x14ac:dyDescent="0.25">
      <c r="F32" s="33"/>
      <c r="G32" s="33" t="s">
        <v>222</v>
      </c>
      <c r="H32" s="34">
        <v>64</v>
      </c>
      <c r="I32" s="34">
        <v>350</v>
      </c>
      <c r="J32" s="38">
        <v>414</v>
      </c>
      <c r="K32" s="34">
        <v>64</v>
      </c>
      <c r="L32" s="34">
        <v>375</v>
      </c>
      <c r="M32" s="39">
        <v>439</v>
      </c>
      <c r="N32" s="37">
        <f t="shared" si="0"/>
        <v>5.6947608200455579E-2</v>
      </c>
    </row>
    <row r="33" spans="6:14" x14ac:dyDescent="0.25">
      <c r="F33" s="33"/>
      <c r="G33" s="33" t="s">
        <v>223</v>
      </c>
      <c r="H33" s="34">
        <v>120</v>
      </c>
      <c r="I33" s="34">
        <v>92</v>
      </c>
      <c r="J33" s="38">
        <v>212</v>
      </c>
      <c r="K33" s="34">
        <v>134</v>
      </c>
      <c r="L33" s="34">
        <v>91</v>
      </c>
      <c r="M33" s="39">
        <v>225</v>
      </c>
      <c r="N33" s="37">
        <f t="shared" si="0"/>
        <v>5.7777777777777775E-2</v>
      </c>
    </row>
    <row r="34" spans="6:14" x14ac:dyDescent="0.25">
      <c r="F34" s="33"/>
      <c r="G34" s="33" t="s">
        <v>224</v>
      </c>
      <c r="H34" s="34">
        <v>96</v>
      </c>
      <c r="I34" s="34">
        <v>475</v>
      </c>
      <c r="J34" s="38">
        <v>571</v>
      </c>
      <c r="K34" s="34">
        <v>98</v>
      </c>
      <c r="L34" s="34">
        <v>488</v>
      </c>
      <c r="M34" s="39">
        <v>586</v>
      </c>
      <c r="N34" s="37">
        <f t="shared" si="0"/>
        <v>2.5597269624573378E-2</v>
      </c>
    </row>
    <row r="35" spans="6:14" x14ac:dyDescent="0.25">
      <c r="F35" s="33"/>
      <c r="G35" s="33" t="s">
        <v>225</v>
      </c>
      <c r="H35" s="34">
        <v>122</v>
      </c>
      <c r="I35" s="34">
        <v>93</v>
      </c>
      <c r="J35" s="38">
        <v>215</v>
      </c>
      <c r="K35" s="34">
        <v>117</v>
      </c>
      <c r="L35" s="34">
        <v>101</v>
      </c>
      <c r="M35" s="39">
        <v>218</v>
      </c>
      <c r="N35" s="37">
        <f t="shared" si="0"/>
        <v>1.3761467889908258E-2</v>
      </c>
    </row>
    <row r="36" spans="6:14" x14ac:dyDescent="0.25">
      <c r="F36" s="33"/>
      <c r="G36" s="33" t="s">
        <v>226</v>
      </c>
      <c r="H36" s="34">
        <v>425</v>
      </c>
      <c r="I36" s="34">
        <v>401</v>
      </c>
      <c r="J36" s="38">
        <v>826</v>
      </c>
      <c r="K36" s="34">
        <v>454</v>
      </c>
      <c r="L36" s="34">
        <v>436</v>
      </c>
      <c r="M36" s="39">
        <v>890</v>
      </c>
      <c r="N36" s="37">
        <f t="shared" si="0"/>
        <v>7.1910112359550568E-2</v>
      </c>
    </row>
    <row r="37" spans="6:14" x14ac:dyDescent="0.25">
      <c r="F37" s="33"/>
      <c r="G37" s="33" t="s">
        <v>227</v>
      </c>
      <c r="H37" s="34">
        <v>61</v>
      </c>
      <c r="I37" s="34">
        <v>108</v>
      </c>
      <c r="J37" s="38">
        <v>169</v>
      </c>
      <c r="K37" s="34">
        <v>65</v>
      </c>
      <c r="L37" s="34">
        <v>115</v>
      </c>
      <c r="M37" s="39">
        <v>180</v>
      </c>
      <c r="N37" s="37">
        <f t="shared" si="0"/>
        <v>6.1111111111111109E-2</v>
      </c>
    </row>
    <row r="38" spans="6:14" x14ac:dyDescent="0.25">
      <c r="F38" s="33"/>
      <c r="G38" s="33" t="s">
        <v>228</v>
      </c>
      <c r="H38" s="34">
        <v>126</v>
      </c>
      <c r="I38" s="34">
        <v>133</v>
      </c>
      <c r="J38" s="38">
        <v>259</v>
      </c>
      <c r="K38" s="34">
        <v>102</v>
      </c>
      <c r="L38" s="34">
        <v>110</v>
      </c>
      <c r="M38" s="39">
        <v>212</v>
      </c>
      <c r="N38" s="37">
        <f t="shared" si="0"/>
        <v>-0.22169811320754718</v>
      </c>
    </row>
    <row r="39" spans="6:14" x14ac:dyDescent="0.25">
      <c r="F39" s="33"/>
      <c r="G39" s="33" t="s">
        <v>229</v>
      </c>
      <c r="H39" s="34">
        <v>118</v>
      </c>
      <c r="I39" s="34">
        <v>116</v>
      </c>
      <c r="J39" s="38">
        <v>234</v>
      </c>
      <c r="K39" s="34">
        <v>109</v>
      </c>
      <c r="L39" s="34">
        <v>129</v>
      </c>
      <c r="M39" s="39">
        <v>238</v>
      </c>
      <c r="N39" s="37">
        <f t="shared" si="0"/>
        <v>1.680672268907563E-2</v>
      </c>
    </row>
    <row r="40" spans="6:14" x14ac:dyDescent="0.25">
      <c r="F40" s="33"/>
      <c r="G40" s="33" t="s">
        <v>230</v>
      </c>
      <c r="H40" s="34">
        <v>12</v>
      </c>
      <c r="I40" s="34">
        <v>125</v>
      </c>
      <c r="J40" s="38">
        <v>137</v>
      </c>
      <c r="K40" s="34">
        <v>11</v>
      </c>
      <c r="L40" s="34">
        <v>108</v>
      </c>
      <c r="M40" s="39">
        <v>119</v>
      </c>
      <c r="N40" s="37">
        <f t="shared" si="0"/>
        <v>-0.15126050420168066</v>
      </c>
    </row>
    <row r="41" spans="6:14" x14ac:dyDescent="0.25">
      <c r="F41" s="33"/>
      <c r="G41" s="33" t="s">
        <v>231</v>
      </c>
      <c r="H41" s="34"/>
      <c r="I41" s="34"/>
      <c r="J41" s="38"/>
      <c r="K41" s="34">
        <v>2</v>
      </c>
      <c r="L41" s="34">
        <v>16</v>
      </c>
      <c r="M41" s="39">
        <v>18</v>
      </c>
      <c r="N41" s="37">
        <f t="shared" si="0"/>
        <v>1</v>
      </c>
    </row>
    <row r="42" spans="6:14" x14ac:dyDescent="0.25">
      <c r="F42" s="33"/>
      <c r="G42" s="33" t="s">
        <v>232</v>
      </c>
      <c r="H42" s="34"/>
      <c r="I42" s="34"/>
      <c r="J42" s="38"/>
      <c r="K42" s="34"/>
      <c r="L42" s="34">
        <v>13</v>
      </c>
      <c r="M42" s="39">
        <v>13</v>
      </c>
      <c r="N42" s="37">
        <f t="shared" si="0"/>
        <v>1</v>
      </c>
    </row>
    <row r="43" spans="6:14" x14ac:dyDescent="0.25">
      <c r="F43" s="33"/>
      <c r="G43" s="33" t="s">
        <v>233</v>
      </c>
      <c r="H43" s="34">
        <v>56</v>
      </c>
      <c r="I43" s="34">
        <v>160</v>
      </c>
      <c r="J43" s="38">
        <v>216</v>
      </c>
      <c r="K43" s="34">
        <v>63</v>
      </c>
      <c r="L43" s="34">
        <v>175</v>
      </c>
      <c r="M43" s="39">
        <v>238</v>
      </c>
      <c r="N43" s="37">
        <f t="shared" si="0"/>
        <v>9.2436974789915971E-2</v>
      </c>
    </row>
    <row r="44" spans="6:14" x14ac:dyDescent="0.25">
      <c r="F44" s="33"/>
      <c r="G44" s="33" t="s">
        <v>234</v>
      </c>
      <c r="H44" s="34">
        <v>286</v>
      </c>
      <c r="I44" s="34">
        <v>81</v>
      </c>
      <c r="J44" s="38">
        <v>367</v>
      </c>
      <c r="K44" s="34">
        <v>309</v>
      </c>
      <c r="L44" s="34">
        <v>82</v>
      </c>
      <c r="M44" s="39">
        <v>391</v>
      </c>
      <c r="N44" s="37">
        <f t="shared" si="0"/>
        <v>6.1381074168797956E-2</v>
      </c>
    </row>
    <row r="45" spans="6:14" x14ac:dyDescent="0.25">
      <c r="F45" s="33"/>
      <c r="G45" s="33" t="s">
        <v>287</v>
      </c>
      <c r="H45" s="34"/>
      <c r="I45" s="34"/>
      <c r="J45" s="38"/>
      <c r="K45" s="34">
        <v>1</v>
      </c>
      <c r="L45" s="34"/>
      <c r="M45" s="39">
        <v>1</v>
      </c>
      <c r="N45" s="37">
        <f t="shared" si="0"/>
        <v>1</v>
      </c>
    </row>
    <row r="46" spans="6:14" x14ac:dyDescent="0.25">
      <c r="F46" s="35" t="s">
        <v>235</v>
      </c>
      <c r="G46" s="35"/>
      <c r="H46" s="36">
        <v>3445</v>
      </c>
      <c r="I46" s="36">
        <v>4307</v>
      </c>
      <c r="J46" s="36">
        <v>7752</v>
      </c>
      <c r="K46" s="36">
        <v>3483</v>
      </c>
      <c r="L46" s="36">
        <v>4352</v>
      </c>
      <c r="M46" s="36">
        <v>7835</v>
      </c>
      <c r="N46" s="46">
        <f t="shared" si="0"/>
        <v>1.0593490746649649E-2</v>
      </c>
    </row>
    <row r="47" spans="6:14" x14ac:dyDescent="0.25">
      <c r="F47" s="33" t="s">
        <v>110</v>
      </c>
      <c r="G47" s="33" t="s">
        <v>236</v>
      </c>
      <c r="H47" s="34">
        <v>678</v>
      </c>
      <c r="I47" s="34">
        <v>310</v>
      </c>
      <c r="J47" s="38">
        <v>988</v>
      </c>
      <c r="K47" s="34">
        <v>773</v>
      </c>
      <c r="L47" s="34">
        <v>355</v>
      </c>
      <c r="M47" s="39">
        <v>1128</v>
      </c>
      <c r="N47" s="37">
        <f t="shared" si="0"/>
        <v>0.12411347517730496</v>
      </c>
    </row>
    <row r="48" spans="6:14" x14ac:dyDescent="0.25">
      <c r="F48" s="35" t="s">
        <v>237</v>
      </c>
      <c r="G48" s="35"/>
      <c r="H48" s="36">
        <v>678</v>
      </c>
      <c r="I48" s="36">
        <v>310</v>
      </c>
      <c r="J48" s="36">
        <v>988</v>
      </c>
      <c r="K48" s="36">
        <v>773</v>
      </c>
      <c r="L48" s="36">
        <v>355</v>
      </c>
      <c r="M48" s="36">
        <v>1128</v>
      </c>
      <c r="N48" s="46">
        <f t="shared" si="0"/>
        <v>0.12411347517730496</v>
      </c>
    </row>
    <row r="49" spans="6:14" x14ac:dyDescent="0.25">
      <c r="F49" s="33" t="s">
        <v>189</v>
      </c>
      <c r="G49" s="33"/>
      <c r="H49" s="34">
        <v>8730</v>
      </c>
      <c r="I49" s="34">
        <v>6619</v>
      </c>
      <c r="J49" s="38">
        <v>15349</v>
      </c>
      <c r="K49" s="34">
        <v>9393</v>
      </c>
      <c r="L49" s="34">
        <v>6934</v>
      </c>
      <c r="M49" s="39">
        <v>16327</v>
      </c>
      <c r="N49" s="37">
        <f t="shared" si="0"/>
        <v>5.9900777852636734E-2</v>
      </c>
    </row>
  </sheetData>
  <sheetProtection password="E9C4" sheet="1" objects="1" scenarios="1"/>
  <mergeCells count="9">
    <mergeCell ref="F4:G5"/>
    <mergeCell ref="F2:N2"/>
    <mergeCell ref="H4:I4"/>
    <mergeCell ref="J4:J6"/>
    <mergeCell ref="K4:L4"/>
    <mergeCell ref="M4:M6"/>
    <mergeCell ref="N4:N6"/>
    <mergeCell ref="H5:I5"/>
    <mergeCell ref="K5:L5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5057" r:id="rId3" name="Button 1">
              <controlPr defaultSize="0" print="0" autoFill="0" autoPict="0" macro="[0]!DATOSACADEMICOS7">
                <anchor moveWithCells="1" sizeWithCells="1">
                  <from>
                    <xdr:col>1</xdr:col>
                    <xdr:colOff>57150</xdr:colOff>
                    <xdr:row>2</xdr:row>
                    <xdr:rowOff>180975</xdr:rowOff>
                  </from>
                  <to>
                    <xdr:col>3</xdr:col>
                    <xdr:colOff>695325</xdr:colOff>
                    <xdr:row>4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16"/>
  <dimension ref="B1:K74"/>
  <sheetViews>
    <sheetView workbookViewId="0"/>
  </sheetViews>
  <sheetFormatPr baseColWidth="10" defaultRowHeight="15" x14ac:dyDescent="0.25"/>
  <cols>
    <col min="1" max="1" width="4.28515625" style="216" customWidth="1"/>
    <col min="2" max="4" width="11.42578125" style="216"/>
    <col min="5" max="5" width="4.28515625" style="216" customWidth="1"/>
    <col min="6" max="6" width="14.28515625" style="216" bestFit="1" customWidth="1"/>
    <col min="7" max="7" width="64.85546875" style="216" customWidth="1"/>
    <col min="8" max="8" width="58.5703125" style="216" bestFit="1" customWidth="1"/>
    <col min="9" max="10" width="5" style="219" bestFit="1" customWidth="1"/>
    <col min="11" max="11" width="8.5703125" style="219" customWidth="1"/>
    <col min="12" max="16384" width="11.42578125" style="216"/>
  </cols>
  <sheetData>
    <row r="1" spans="2:11" ht="15.75" thickBot="1" x14ac:dyDescent="0.3"/>
    <row r="2" spans="2:11" ht="15.75" thickBot="1" x14ac:dyDescent="0.3">
      <c r="B2" s="166"/>
      <c r="C2" s="141" t="s">
        <v>619</v>
      </c>
      <c r="D2" s="168"/>
      <c r="F2" s="317" t="s">
        <v>646</v>
      </c>
      <c r="G2" s="317"/>
      <c r="H2" s="317"/>
      <c r="I2" s="317"/>
      <c r="J2" s="317"/>
      <c r="K2" s="317"/>
    </row>
    <row r="3" spans="2:11" x14ac:dyDescent="0.25">
      <c r="B3" s="167"/>
      <c r="C3" s="174"/>
      <c r="D3" s="169"/>
      <c r="F3" s="317"/>
      <c r="G3" s="317"/>
      <c r="H3" s="317"/>
      <c r="I3" s="317"/>
      <c r="J3" s="317"/>
      <c r="K3" s="317"/>
    </row>
    <row r="4" spans="2:11" ht="19.5" x14ac:dyDescent="0.25">
      <c r="B4" s="167"/>
      <c r="C4" s="174"/>
      <c r="D4" s="169"/>
      <c r="F4" s="237"/>
      <c r="G4" s="237"/>
      <c r="H4" s="237"/>
      <c r="I4" s="237"/>
      <c r="J4" s="237"/>
      <c r="K4" s="237"/>
    </row>
    <row r="5" spans="2:11" ht="15.75" thickBot="1" x14ac:dyDescent="0.3">
      <c r="B5" s="170"/>
      <c r="C5" s="171"/>
      <c r="D5" s="172"/>
      <c r="F5" s="313" t="s">
        <v>623</v>
      </c>
      <c r="G5" s="313"/>
      <c r="H5" s="313"/>
      <c r="I5" s="311" t="s">
        <v>242</v>
      </c>
      <c r="J5" s="311"/>
      <c r="K5" s="316" t="s">
        <v>277</v>
      </c>
    </row>
    <row r="6" spans="2:11" x14ac:dyDescent="0.25">
      <c r="F6" s="313"/>
      <c r="G6" s="313"/>
      <c r="H6" s="313"/>
      <c r="I6" s="311" t="s">
        <v>241</v>
      </c>
      <c r="J6" s="311"/>
      <c r="K6" s="316"/>
    </row>
    <row r="7" spans="2:11" x14ac:dyDescent="0.25">
      <c r="F7" s="33" t="s">
        <v>238</v>
      </c>
      <c r="G7" s="33" t="s">
        <v>266</v>
      </c>
      <c r="H7" s="33" t="s">
        <v>239</v>
      </c>
      <c r="I7" s="157" t="s">
        <v>190</v>
      </c>
      <c r="J7" s="157" t="s">
        <v>191</v>
      </c>
      <c r="K7" s="316"/>
    </row>
    <row r="8" spans="2:11" x14ac:dyDescent="0.25">
      <c r="F8" s="33" t="s">
        <v>53</v>
      </c>
      <c r="G8" s="33" t="s">
        <v>246</v>
      </c>
      <c r="H8" s="33" t="s">
        <v>192</v>
      </c>
      <c r="I8" s="156">
        <v>43</v>
      </c>
      <c r="J8" s="156">
        <v>11</v>
      </c>
      <c r="K8" s="156">
        <v>54</v>
      </c>
    </row>
    <row r="9" spans="2:11" x14ac:dyDescent="0.25">
      <c r="F9" s="33"/>
      <c r="G9" s="33"/>
      <c r="H9" s="33" t="s">
        <v>195</v>
      </c>
      <c r="I9" s="156">
        <v>87</v>
      </c>
      <c r="J9" s="156">
        <v>7</v>
      </c>
      <c r="K9" s="156">
        <v>94</v>
      </c>
    </row>
    <row r="10" spans="2:11" x14ac:dyDescent="0.25">
      <c r="F10" s="33"/>
      <c r="G10" s="42" t="s">
        <v>247</v>
      </c>
      <c r="H10" s="42"/>
      <c r="I10" s="60">
        <v>130</v>
      </c>
      <c r="J10" s="60">
        <v>18</v>
      </c>
      <c r="K10" s="60">
        <v>148</v>
      </c>
    </row>
    <row r="11" spans="2:11" x14ac:dyDescent="0.25">
      <c r="F11" s="33"/>
      <c r="G11" s="33" t="s">
        <v>248</v>
      </c>
      <c r="H11" s="33" t="s">
        <v>192</v>
      </c>
      <c r="I11" s="156">
        <v>109</v>
      </c>
      <c r="J11" s="156">
        <v>63</v>
      </c>
      <c r="K11" s="156">
        <v>172</v>
      </c>
    </row>
    <row r="12" spans="2:11" x14ac:dyDescent="0.25">
      <c r="F12" s="33"/>
      <c r="G12" s="33"/>
      <c r="H12" s="33" t="s">
        <v>193</v>
      </c>
      <c r="I12" s="156">
        <v>154</v>
      </c>
      <c r="J12" s="156">
        <v>87</v>
      </c>
      <c r="K12" s="156">
        <v>241</v>
      </c>
    </row>
    <row r="13" spans="2:11" x14ac:dyDescent="0.25">
      <c r="F13" s="33"/>
      <c r="G13" s="33"/>
      <c r="H13" s="33" t="s">
        <v>280</v>
      </c>
      <c r="I13" s="156">
        <v>10</v>
      </c>
      <c r="J13" s="156">
        <v>6</v>
      </c>
      <c r="K13" s="156">
        <v>16</v>
      </c>
    </row>
    <row r="14" spans="2:11" x14ac:dyDescent="0.25">
      <c r="F14" s="33"/>
      <c r="G14" s="42" t="s">
        <v>249</v>
      </c>
      <c r="H14" s="42"/>
      <c r="I14" s="60">
        <v>273</v>
      </c>
      <c r="J14" s="60">
        <v>156</v>
      </c>
      <c r="K14" s="60">
        <v>429</v>
      </c>
    </row>
    <row r="15" spans="2:11" x14ac:dyDescent="0.25">
      <c r="F15" s="33"/>
      <c r="G15" s="33" t="s">
        <v>250</v>
      </c>
      <c r="H15" s="33" t="s">
        <v>192</v>
      </c>
      <c r="I15" s="156">
        <v>110</v>
      </c>
      <c r="J15" s="156">
        <v>76</v>
      </c>
      <c r="K15" s="156">
        <v>186</v>
      </c>
    </row>
    <row r="16" spans="2:11" x14ac:dyDescent="0.25">
      <c r="F16" s="33"/>
      <c r="G16" s="33"/>
      <c r="H16" s="33" t="s">
        <v>193</v>
      </c>
      <c r="I16" s="156">
        <v>138</v>
      </c>
      <c r="J16" s="156">
        <v>70</v>
      </c>
      <c r="K16" s="156">
        <v>208</v>
      </c>
    </row>
    <row r="17" spans="6:11" x14ac:dyDescent="0.25">
      <c r="F17" s="33"/>
      <c r="G17" s="33"/>
      <c r="H17" s="33" t="s">
        <v>195</v>
      </c>
      <c r="I17" s="156">
        <v>23</v>
      </c>
      <c r="J17" s="156">
        <v>2</v>
      </c>
      <c r="K17" s="156">
        <v>25</v>
      </c>
    </row>
    <row r="18" spans="6:11" x14ac:dyDescent="0.25">
      <c r="F18" s="33"/>
      <c r="G18" s="33"/>
      <c r="H18" s="33" t="s">
        <v>197</v>
      </c>
      <c r="I18" s="156">
        <v>238</v>
      </c>
      <c r="J18" s="156">
        <v>93</v>
      </c>
      <c r="K18" s="156">
        <v>331</v>
      </c>
    </row>
    <row r="19" spans="6:11" x14ac:dyDescent="0.25">
      <c r="F19" s="33"/>
      <c r="G19" s="33"/>
      <c r="H19" s="33" t="s">
        <v>280</v>
      </c>
      <c r="I19" s="156">
        <v>13</v>
      </c>
      <c r="J19" s="156">
        <v>4</v>
      </c>
      <c r="K19" s="156">
        <v>17</v>
      </c>
    </row>
    <row r="20" spans="6:11" x14ac:dyDescent="0.25">
      <c r="F20" s="33"/>
      <c r="G20" s="33"/>
      <c r="H20" s="33" t="s">
        <v>200</v>
      </c>
      <c r="I20" s="156">
        <v>15</v>
      </c>
      <c r="J20" s="156">
        <v>72</v>
      </c>
      <c r="K20" s="156">
        <v>87</v>
      </c>
    </row>
    <row r="21" spans="6:11" x14ac:dyDescent="0.25">
      <c r="F21" s="33"/>
      <c r="G21" s="42" t="s">
        <v>251</v>
      </c>
      <c r="H21" s="42"/>
      <c r="I21" s="60">
        <v>537</v>
      </c>
      <c r="J21" s="60">
        <v>317</v>
      </c>
      <c r="K21" s="60">
        <v>854</v>
      </c>
    </row>
    <row r="22" spans="6:11" x14ac:dyDescent="0.25">
      <c r="F22" s="33"/>
      <c r="G22" s="33" t="s">
        <v>252</v>
      </c>
      <c r="H22" s="33" t="s">
        <v>192</v>
      </c>
      <c r="I22" s="156">
        <v>344</v>
      </c>
      <c r="J22" s="156">
        <v>206</v>
      </c>
      <c r="K22" s="156">
        <v>550</v>
      </c>
    </row>
    <row r="23" spans="6:11" x14ac:dyDescent="0.25">
      <c r="F23" s="33"/>
      <c r="G23" s="33"/>
      <c r="H23" s="33" t="s">
        <v>193</v>
      </c>
      <c r="I23" s="156">
        <v>241</v>
      </c>
      <c r="J23" s="156">
        <v>117</v>
      </c>
      <c r="K23" s="156">
        <v>358</v>
      </c>
    </row>
    <row r="24" spans="6:11" x14ac:dyDescent="0.25">
      <c r="F24" s="33"/>
      <c r="G24" s="33"/>
      <c r="H24" s="33" t="s">
        <v>273</v>
      </c>
      <c r="I24" s="156">
        <v>56</v>
      </c>
      <c r="J24" s="156">
        <v>20</v>
      </c>
      <c r="K24" s="156">
        <v>76</v>
      </c>
    </row>
    <row r="25" spans="6:11" x14ac:dyDescent="0.25">
      <c r="F25" s="33"/>
      <c r="G25" s="33"/>
      <c r="H25" s="33" t="s">
        <v>194</v>
      </c>
      <c r="I25" s="156">
        <v>127</v>
      </c>
      <c r="J25" s="156">
        <v>88</v>
      </c>
      <c r="K25" s="156">
        <v>215</v>
      </c>
    </row>
    <row r="26" spans="6:11" x14ac:dyDescent="0.25">
      <c r="F26" s="33"/>
      <c r="G26" s="33"/>
      <c r="H26" s="33" t="s">
        <v>195</v>
      </c>
      <c r="I26" s="156">
        <v>479</v>
      </c>
      <c r="J26" s="156">
        <v>31</v>
      </c>
      <c r="K26" s="156">
        <v>510</v>
      </c>
    </row>
    <row r="27" spans="6:11" x14ac:dyDescent="0.25">
      <c r="F27" s="33"/>
      <c r="G27" s="33"/>
      <c r="H27" s="33" t="s">
        <v>196</v>
      </c>
      <c r="I27" s="156">
        <v>43</v>
      </c>
      <c r="J27" s="156">
        <v>11</v>
      </c>
      <c r="K27" s="156">
        <v>54</v>
      </c>
    </row>
    <row r="28" spans="6:11" x14ac:dyDescent="0.25">
      <c r="F28" s="33"/>
      <c r="G28" s="33"/>
      <c r="H28" s="33" t="s">
        <v>197</v>
      </c>
      <c r="I28" s="156">
        <v>509</v>
      </c>
      <c r="J28" s="156">
        <v>238</v>
      </c>
      <c r="K28" s="156">
        <v>747</v>
      </c>
    </row>
    <row r="29" spans="6:11" x14ac:dyDescent="0.25">
      <c r="F29" s="33"/>
      <c r="G29" s="33"/>
      <c r="H29" s="33" t="s">
        <v>198</v>
      </c>
      <c r="I29" s="156">
        <v>10</v>
      </c>
      <c r="J29" s="156">
        <v>10</v>
      </c>
      <c r="K29" s="156">
        <v>20</v>
      </c>
    </row>
    <row r="30" spans="6:11" x14ac:dyDescent="0.25">
      <c r="F30" s="57"/>
      <c r="G30" s="57"/>
      <c r="H30" s="57" t="s">
        <v>199</v>
      </c>
      <c r="I30" s="58">
        <v>31</v>
      </c>
      <c r="J30" s="58">
        <v>54</v>
      </c>
      <c r="K30" s="58">
        <v>85</v>
      </c>
    </row>
    <row r="31" spans="6:11" x14ac:dyDescent="0.25">
      <c r="F31" s="57"/>
      <c r="G31" s="57"/>
      <c r="H31" s="180" t="s">
        <v>280</v>
      </c>
      <c r="I31" s="58">
        <v>42</v>
      </c>
      <c r="J31" s="58">
        <v>26</v>
      </c>
      <c r="K31" s="58">
        <v>68</v>
      </c>
    </row>
    <row r="32" spans="6:11" x14ac:dyDescent="0.25">
      <c r="F32" s="57"/>
      <c r="G32" s="57"/>
      <c r="H32" s="57" t="s">
        <v>200</v>
      </c>
      <c r="I32" s="58">
        <v>22</v>
      </c>
      <c r="J32" s="58">
        <v>102</v>
      </c>
      <c r="K32" s="58">
        <v>124</v>
      </c>
    </row>
    <row r="33" spans="6:11" x14ac:dyDescent="0.25">
      <c r="F33" s="57"/>
      <c r="G33" s="42" t="s">
        <v>253</v>
      </c>
      <c r="H33" s="42"/>
      <c r="I33" s="60">
        <v>1904</v>
      </c>
      <c r="J33" s="60">
        <v>903</v>
      </c>
      <c r="K33" s="60">
        <v>2807</v>
      </c>
    </row>
    <row r="34" spans="6:11" x14ac:dyDescent="0.25">
      <c r="F34" s="57"/>
      <c r="G34" s="57" t="s">
        <v>254</v>
      </c>
      <c r="H34" s="57" t="s">
        <v>192</v>
      </c>
      <c r="I34" s="58">
        <v>158</v>
      </c>
      <c r="J34" s="58">
        <v>69</v>
      </c>
      <c r="K34" s="58">
        <v>227</v>
      </c>
    </row>
    <row r="35" spans="6:11" x14ac:dyDescent="0.25">
      <c r="F35" s="178"/>
      <c r="G35" s="178"/>
      <c r="H35" s="178" t="s">
        <v>193</v>
      </c>
      <c r="I35" s="179">
        <v>138</v>
      </c>
      <c r="J35" s="179">
        <v>69</v>
      </c>
      <c r="K35" s="179">
        <v>207</v>
      </c>
    </row>
    <row r="36" spans="6:11" x14ac:dyDescent="0.25">
      <c r="F36" s="33"/>
      <c r="G36" s="33"/>
      <c r="H36" s="33" t="s">
        <v>278</v>
      </c>
      <c r="I36" s="156">
        <v>1</v>
      </c>
      <c r="J36" s="156"/>
      <c r="K36" s="156">
        <v>1</v>
      </c>
    </row>
    <row r="37" spans="6:11" x14ac:dyDescent="0.25">
      <c r="F37" s="33"/>
      <c r="G37" s="33"/>
      <c r="H37" s="33" t="s">
        <v>194</v>
      </c>
      <c r="I37" s="156">
        <v>194</v>
      </c>
      <c r="J37" s="156">
        <v>29</v>
      </c>
      <c r="K37" s="156">
        <v>223</v>
      </c>
    </row>
    <row r="38" spans="6:11" x14ac:dyDescent="0.25">
      <c r="F38" s="33"/>
      <c r="G38" s="33"/>
      <c r="H38" s="33" t="s">
        <v>195</v>
      </c>
      <c r="I38" s="156">
        <v>67</v>
      </c>
      <c r="J38" s="156">
        <v>7</v>
      </c>
      <c r="K38" s="156">
        <v>74</v>
      </c>
    </row>
    <row r="39" spans="6:11" x14ac:dyDescent="0.25">
      <c r="F39" s="33"/>
      <c r="G39" s="33"/>
      <c r="H39" s="33" t="s">
        <v>196</v>
      </c>
      <c r="I39" s="156">
        <v>27</v>
      </c>
      <c r="J39" s="156">
        <v>1</v>
      </c>
      <c r="K39" s="156">
        <v>28</v>
      </c>
    </row>
    <row r="40" spans="6:11" x14ac:dyDescent="0.25">
      <c r="F40" s="33"/>
      <c r="G40" s="33"/>
      <c r="H40" s="33" t="s">
        <v>197</v>
      </c>
      <c r="I40" s="156">
        <v>60</v>
      </c>
      <c r="J40" s="156">
        <v>41</v>
      </c>
      <c r="K40" s="156">
        <v>101</v>
      </c>
    </row>
    <row r="41" spans="6:11" x14ac:dyDescent="0.25">
      <c r="F41" s="33"/>
      <c r="G41" s="33"/>
      <c r="H41" s="33" t="s">
        <v>280</v>
      </c>
      <c r="I41" s="156">
        <v>4</v>
      </c>
      <c r="J41" s="156">
        <v>3</v>
      </c>
      <c r="K41" s="156">
        <v>7</v>
      </c>
    </row>
    <row r="42" spans="6:11" x14ac:dyDescent="0.25">
      <c r="F42" s="33"/>
      <c r="G42" s="42" t="s">
        <v>255</v>
      </c>
      <c r="H42" s="42"/>
      <c r="I42" s="60">
        <v>649</v>
      </c>
      <c r="J42" s="60">
        <v>219</v>
      </c>
      <c r="K42" s="60">
        <v>868</v>
      </c>
    </row>
    <row r="43" spans="6:11" x14ac:dyDescent="0.25">
      <c r="F43" s="33"/>
      <c r="G43" s="33" t="s">
        <v>256</v>
      </c>
      <c r="H43" s="33" t="s">
        <v>192</v>
      </c>
      <c r="I43" s="156">
        <v>31</v>
      </c>
      <c r="J43" s="156">
        <v>21</v>
      </c>
      <c r="K43" s="156">
        <v>52</v>
      </c>
    </row>
    <row r="44" spans="6:11" x14ac:dyDescent="0.25">
      <c r="F44" s="33"/>
      <c r="G44" s="33"/>
      <c r="H44" s="33" t="s">
        <v>193</v>
      </c>
      <c r="I44" s="156">
        <v>184</v>
      </c>
      <c r="J44" s="156">
        <v>79</v>
      </c>
      <c r="K44" s="156">
        <v>263</v>
      </c>
    </row>
    <row r="45" spans="6:11" x14ac:dyDescent="0.25">
      <c r="F45" s="33"/>
      <c r="G45" s="33"/>
      <c r="H45" s="33" t="s">
        <v>279</v>
      </c>
      <c r="I45" s="156">
        <v>2</v>
      </c>
      <c r="J45" s="156"/>
      <c r="K45" s="156">
        <v>2</v>
      </c>
    </row>
    <row r="46" spans="6:11" x14ac:dyDescent="0.25">
      <c r="F46" s="33"/>
      <c r="G46" s="33"/>
      <c r="H46" s="33" t="s">
        <v>195</v>
      </c>
      <c r="I46" s="156">
        <v>152</v>
      </c>
      <c r="J46" s="156">
        <v>7</v>
      </c>
      <c r="K46" s="156">
        <v>159</v>
      </c>
    </row>
    <row r="47" spans="6:11" x14ac:dyDescent="0.25">
      <c r="F47" s="33"/>
      <c r="G47" s="33"/>
      <c r="H47" s="33" t="s">
        <v>197</v>
      </c>
      <c r="I47" s="156">
        <v>293</v>
      </c>
      <c r="J47" s="156">
        <v>113</v>
      </c>
      <c r="K47" s="156">
        <v>406</v>
      </c>
    </row>
    <row r="48" spans="6:11" x14ac:dyDescent="0.25">
      <c r="F48" s="33"/>
      <c r="G48" s="33"/>
      <c r="H48" s="33" t="s">
        <v>280</v>
      </c>
      <c r="I48" s="156"/>
      <c r="J48" s="156">
        <v>1</v>
      </c>
      <c r="K48" s="156">
        <v>1</v>
      </c>
    </row>
    <row r="49" spans="6:11" x14ac:dyDescent="0.25">
      <c r="F49" s="33"/>
      <c r="G49" s="33"/>
      <c r="H49" s="33" t="s">
        <v>200</v>
      </c>
      <c r="I49" s="156">
        <v>17</v>
      </c>
      <c r="J49" s="156">
        <v>61</v>
      </c>
      <c r="K49" s="156">
        <v>78</v>
      </c>
    </row>
    <row r="50" spans="6:11" x14ac:dyDescent="0.25">
      <c r="F50" s="33"/>
      <c r="G50" s="42" t="s">
        <v>257</v>
      </c>
      <c r="H50" s="42"/>
      <c r="I50" s="60">
        <v>679</v>
      </c>
      <c r="J50" s="60">
        <v>282</v>
      </c>
      <c r="K50" s="60">
        <v>961</v>
      </c>
    </row>
    <row r="51" spans="6:11" x14ac:dyDescent="0.25">
      <c r="F51" s="33"/>
      <c r="G51" s="33" t="s">
        <v>258</v>
      </c>
      <c r="H51" s="33" t="s">
        <v>193</v>
      </c>
      <c r="I51" s="156">
        <v>42</v>
      </c>
      <c r="J51" s="156">
        <v>17</v>
      </c>
      <c r="K51" s="156">
        <v>59</v>
      </c>
    </row>
    <row r="52" spans="6:11" x14ac:dyDescent="0.25">
      <c r="F52" s="33"/>
      <c r="G52" s="33"/>
      <c r="H52" s="33" t="s">
        <v>278</v>
      </c>
      <c r="I52" s="156">
        <v>1</v>
      </c>
      <c r="J52" s="156"/>
      <c r="K52" s="156">
        <v>1</v>
      </c>
    </row>
    <row r="53" spans="6:11" x14ac:dyDescent="0.25">
      <c r="F53" s="33"/>
      <c r="G53" s="33"/>
      <c r="H53" s="33" t="s">
        <v>197</v>
      </c>
      <c r="I53" s="156">
        <v>249</v>
      </c>
      <c r="J53" s="156">
        <v>89</v>
      </c>
      <c r="K53" s="156">
        <v>338</v>
      </c>
    </row>
    <row r="54" spans="6:11" x14ac:dyDescent="0.25">
      <c r="F54" s="33"/>
      <c r="G54" s="33"/>
      <c r="H54" s="33" t="s">
        <v>280</v>
      </c>
      <c r="I54" s="156"/>
      <c r="J54" s="156">
        <v>1</v>
      </c>
      <c r="K54" s="156">
        <v>1</v>
      </c>
    </row>
    <row r="55" spans="6:11" x14ac:dyDescent="0.25">
      <c r="F55" s="33"/>
      <c r="G55" s="42" t="s">
        <v>259</v>
      </c>
      <c r="H55" s="42"/>
      <c r="I55" s="60">
        <v>292</v>
      </c>
      <c r="J55" s="60">
        <v>107</v>
      </c>
      <c r="K55" s="60">
        <v>399</v>
      </c>
    </row>
    <row r="56" spans="6:11" x14ac:dyDescent="0.25">
      <c r="F56" s="33"/>
      <c r="G56" s="33" t="s">
        <v>260</v>
      </c>
      <c r="H56" s="33" t="s">
        <v>195</v>
      </c>
      <c r="I56" s="156">
        <v>28</v>
      </c>
      <c r="J56" s="156">
        <v>2</v>
      </c>
      <c r="K56" s="156">
        <v>30</v>
      </c>
    </row>
    <row r="57" spans="6:11" x14ac:dyDescent="0.25">
      <c r="F57" s="33"/>
      <c r="G57" s="33"/>
      <c r="H57" s="33" t="s">
        <v>197</v>
      </c>
      <c r="I57" s="156">
        <v>24</v>
      </c>
      <c r="J57" s="156">
        <v>4</v>
      </c>
      <c r="K57" s="156">
        <v>28</v>
      </c>
    </row>
    <row r="58" spans="6:11" x14ac:dyDescent="0.25">
      <c r="F58" s="33"/>
      <c r="G58" s="42" t="s">
        <v>261</v>
      </c>
      <c r="H58" s="42"/>
      <c r="I58" s="60">
        <v>52</v>
      </c>
      <c r="J58" s="60">
        <v>6</v>
      </c>
      <c r="K58" s="60">
        <v>58</v>
      </c>
    </row>
    <row r="59" spans="6:11" x14ac:dyDescent="0.25">
      <c r="F59" s="33"/>
      <c r="G59" s="33" t="s">
        <v>289</v>
      </c>
      <c r="H59" s="33" t="s">
        <v>192</v>
      </c>
      <c r="I59" s="156">
        <v>111</v>
      </c>
      <c r="J59" s="156">
        <v>50</v>
      </c>
      <c r="K59" s="156">
        <v>161</v>
      </c>
    </row>
    <row r="60" spans="6:11" x14ac:dyDescent="0.25">
      <c r="F60" s="33"/>
      <c r="G60" s="33"/>
      <c r="H60" s="33" t="s">
        <v>193</v>
      </c>
      <c r="I60" s="156">
        <v>110</v>
      </c>
      <c r="J60" s="156">
        <v>37</v>
      </c>
      <c r="K60" s="156">
        <v>147</v>
      </c>
    </row>
    <row r="61" spans="6:11" x14ac:dyDescent="0.25">
      <c r="F61" s="33"/>
      <c r="G61" s="33"/>
      <c r="H61" s="33" t="s">
        <v>197</v>
      </c>
      <c r="I61" s="156">
        <v>215</v>
      </c>
      <c r="J61" s="156">
        <v>72</v>
      </c>
      <c r="K61" s="156">
        <v>287</v>
      </c>
    </row>
    <row r="62" spans="6:11" x14ac:dyDescent="0.25">
      <c r="F62" s="33"/>
      <c r="G62" s="42" t="s">
        <v>290</v>
      </c>
      <c r="H62" s="42"/>
      <c r="I62" s="60">
        <v>436</v>
      </c>
      <c r="J62" s="60">
        <v>159</v>
      </c>
      <c r="K62" s="60">
        <v>595</v>
      </c>
    </row>
    <row r="63" spans="6:11" x14ac:dyDescent="0.25">
      <c r="F63" s="33"/>
      <c r="G63" s="33" t="s">
        <v>262</v>
      </c>
      <c r="H63" s="33" t="s">
        <v>273</v>
      </c>
      <c r="I63" s="156">
        <v>21</v>
      </c>
      <c r="J63" s="156">
        <v>12</v>
      </c>
      <c r="K63" s="156">
        <v>33</v>
      </c>
    </row>
    <row r="64" spans="6:11" x14ac:dyDescent="0.25">
      <c r="F64" s="33"/>
      <c r="G64" s="33"/>
      <c r="H64" s="33" t="s">
        <v>197</v>
      </c>
      <c r="I64" s="156">
        <v>56</v>
      </c>
      <c r="J64" s="156">
        <v>16</v>
      </c>
      <c r="K64" s="156">
        <v>72</v>
      </c>
    </row>
    <row r="65" spans="6:11" x14ac:dyDescent="0.25">
      <c r="F65" s="33"/>
      <c r="G65" s="42" t="s">
        <v>263</v>
      </c>
      <c r="H65" s="42"/>
      <c r="I65" s="60">
        <v>77</v>
      </c>
      <c r="J65" s="60">
        <v>28</v>
      </c>
      <c r="K65" s="60">
        <v>105</v>
      </c>
    </row>
    <row r="66" spans="6:11" x14ac:dyDescent="0.25">
      <c r="F66" s="33"/>
      <c r="G66" s="33" t="s">
        <v>264</v>
      </c>
      <c r="H66" s="33" t="s">
        <v>192</v>
      </c>
      <c r="I66" s="156">
        <v>14</v>
      </c>
      <c r="J66" s="156">
        <v>11</v>
      </c>
      <c r="K66" s="156">
        <v>25</v>
      </c>
    </row>
    <row r="67" spans="6:11" x14ac:dyDescent="0.25">
      <c r="F67" s="33"/>
      <c r="G67" s="33"/>
      <c r="H67" s="33" t="s">
        <v>193</v>
      </c>
      <c r="I67" s="156">
        <v>23</v>
      </c>
      <c r="J67" s="156">
        <v>8</v>
      </c>
      <c r="K67" s="156">
        <v>31</v>
      </c>
    </row>
    <row r="68" spans="6:11" x14ac:dyDescent="0.25">
      <c r="F68" s="33"/>
      <c r="G68" s="33"/>
      <c r="H68" s="33" t="s">
        <v>197</v>
      </c>
      <c r="I68" s="156">
        <v>71</v>
      </c>
      <c r="J68" s="156">
        <v>13</v>
      </c>
      <c r="K68" s="156">
        <v>84</v>
      </c>
    </row>
    <row r="69" spans="6:11" x14ac:dyDescent="0.25">
      <c r="F69" s="33"/>
      <c r="G69" s="42" t="s">
        <v>265</v>
      </c>
      <c r="H69" s="42"/>
      <c r="I69" s="60">
        <v>108</v>
      </c>
      <c r="J69" s="60">
        <v>32</v>
      </c>
      <c r="K69" s="60">
        <v>140</v>
      </c>
    </row>
    <row r="70" spans="6:11" x14ac:dyDescent="0.25">
      <c r="F70" s="35" t="s">
        <v>201</v>
      </c>
      <c r="G70" s="35"/>
      <c r="H70" s="35"/>
      <c r="I70" s="36">
        <v>5137</v>
      </c>
      <c r="J70" s="36">
        <v>2227</v>
      </c>
      <c r="K70" s="36">
        <v>7364</v>
      </c>
    </row>
    <row r="71" spans="6:11" x14ac:dyDescent="0.25">
      <c r="F71" s="33" t="s">
        <v>110</v>
      </c>
      <c r="G71" s="33" t="s">
        <v>252</v>
      </c>
      <c r="H71" s="33" t="s">
        <v>236</v>
      </c>
      <c r="I71" s="156">
        <v>773</v>
      </c>
      <c r="J71" s="156">
        <v>355</v>
      </c>
      <c r="K71" s="156">
        <v>1128</v>
      </c>
    </row>
    <row r="72" spans="6:11" x14ac:dyDescent="0.25">
      <c r="F72" s="33"/>
      <c r="G72" s="42" t="s">
        <v>253</v>
      </c>
      <c r="H72" s="42"/>
      <c r="I72" s="60">
        <v>773</v>
      </c>
      <c r="J72" s="60">
        <v>355</v>
      </c>
      <c r="K72" s="60">
        <v>1128</v>
      </c>
    </row>
    <row r="73" spans="6:11" x14ac:dyDescent="0.25">
      <c r="F73" s="35" t="s">
        <v>237</v>
      </c>
      <c r="G73" s="35"/>
      <c r="H73" s="35"/>
      <c r="I73" s="36">
        <v>773</v>
      </c>
      <c r="J73" s="36">
        <v>355</v>
      </c>
      <c r="K73" s="36">
        <v>1128</v>
      </c>
    </row>
    <row r="74" spans="6:11" x14ac:dyDescent="0.25">
      <c r="F74" s="33" t="s">
        <v>189</v>
      </c>
      <c r="G74" s="33"/>
      <c r="H74" s="33"/>
      <c r="I74" s="156">
        <v>5910</v>
      </c>
      <c r="J74" s="156">
        <v>2582</v>
      </c>
      <c r="K74" s="156">
        <v>8492</v>
      </c>
    </row>
  </sheetData>
  <sheetProtection password="E9C4" sheet="1" objects="1" scenarios="1"/>
  <mergeCells count="5">
    <mergeCell ref="F5:H6"/>
    <mergeCell ref="I5:J5"/>
    <mergeCell ref="K5:K7"/>
    <mergeCell ref="I6:J6"/>
    <mergeCell ref="F2:K3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6081" r:id="rId3" name="Button 1">
              <controlPr defaultSize="0" print="0" autoFill="0" autoPict="0" macro="[0]!DATOSACADEMICOS8">
                <anchor moveWithCells="1" sizeWithCells="1">
                  <from>
                    <xdr:col>1</xdr:col>
                    <xdr:colOff>66675</xdr:colOff>
                    <xdr:row>3</xdr:row>
                    <xdr:rowOff>19050</xdr:rowOff>
                  </from>
                  <to>
                    <xdr:col>3</xdr:col>
                    <xdr:colOff>704850</xdr:colOff>
                    <xdr:row>3</xdr:row>
                    <xdr:rowOff>238125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17"/>
  <dimension ref="B1:K47"/>
  <sheetViews>
    <sheetView workbookViewId="0"/>
  </sheetViews>
  <sheetFormatPr baseColWidth="10" defaultRowHeight="15" x14ac:dyDescent="0.25"/>
  <cols>
    <col min="1" max="1" width="4.28515625" style="216" customWidth="1"/>
    <col min="2" max="4" width="11.42578125" style="216"/>
    <col min="5" max="5" width="4.28515625" style="216" customWidth="1"/>
    <col min="6" max="6" width="47.7109375" style="238" customWidth="1"/>
    <col min="7" max="16384" width="11.42578125" style="216"/>
  </cols>
  <sheetData>
    <row r="1" spans="2:11" ht="15.75" thickBot="1" x14ac:dyDescent="0.3"/>
    <row r="2" spans="2:11" ht="41.25" customHeight="1" thickBot="1" x14ac:dyDescent="0.3">
      <c r="B2" s="166"/>
      <c r="C2" s="141" t="s">
        <v>619</v>
      </c>
      <c r="D2" s="168"/>
      <c r="F2" s="317" t="s">
        <v>309</v>
      </c>
      <c r="G2" s="317"/>
      <c r="H2" s="317"/>
      <c r="I2" s="317"/>
      <c r="J2" s="317"/>
      <c r="K2" s="317"/>
    </row>
    <row r="3" spans="2:11" x14ac:dyDescent="0.25">
      <c r="B3" s="167"/>
      <c r="C3" s="174"/>
      <c r="D3" s="169"/>
      <c r="F3" s="61"/>
      <c r="G3"/>
      <c r="H3"/>
    </row>
    <row r="4" spans="2:11" x14ac:dyDescent="0.25">
      <c r="B4" s="167"/>
      <c r="C4" s="174"/>
      <c r="D4" s="169"/>
      <c r="F4" s="325" t="s">
        <v>306</v>
      </c>
      <c r="G4" s="327" t="s">
        <v>291</v>
      </c>
      <c r="H4" s="327"/>
    </row>
    <row r="5" spans="2:11" ht="15.75" thickBot="1" x14ac:dyDescent="0.3">
      <c r="B5" s="170"/>
      <c r="C5" s="171"/>
      <c r="D5" s="172"/>
      <c r="F5" s="326"/>
      <c r="G5" s="64" t="s">
        <v>292</v>
      </c>
      <c r="H5" s="64" t="s">
        <v>242</v>
      </c>
    </row>
    <row r="6" spans="2:11" x14ac:dyDescent="0.25">
      <c r="F6" s="69" t="s">
        <v>293</v>
      </c>
      <c r="G6" s="64" t="s">
        <v>19</v>
      </c>
      <c r="H6" s="64" t="s">
        <v>19</v>
      </c>
    </row>
    <row r="7" spans="2:11" x14ac:dyDescent="0.25">
      <c r="F7" s="66" t="s">
        <v>171</v>
      </c>
      <c r="G7" s="64">
        <v>0</v>
      </c>
      <c r="H7" s="64">
        <v>1</v>
      </c>
    </row>
    <row r="8" spans="2:11" x14ac:dyDescent="0.25">
      <c r="F8" s="66" t="s">
        <v>175</v>
      </c>
      <c r="G8" s="64">
        <v>2</v>
      </c>
      <c r="H8" s="64">
        <v>0</v>
      </c>
    </row>
    <row r="9" spans="2:11" x14ac:dyDescent="0.25">
      <c r="F9" s="69" t="s">
        <v>160</v>
      </c>
      <c r="G9" s="64" t="s">
        <v>19</v>
      </c>
      <c r="H9" s="64" t="s">
        <v>19</v>
      </c>
    </row>
    <row r="10" spans="2:11" x14ac:dyDescent="0.25">
      <c r="F10" s="66" t="s">
        <v>161</v>
      </c>
      <c r="G10" s="64">
        <v>32</v>
      </c>
      <c r="H10" s="64">
        <v>22</v>
      </c>
    </row>
    <row r="11" spans="2:11" x14ac:dyDescent="0.25">
      <c r="F11" s="66" t="s">
        <v>294</v>
      </c>
      <c r="G11" s="64">
        <v>4</v>
      </c>
      <c r="H11" s="64">
        <v>0</v>
      </c>
    </row>
    <row r="12" spans="2:11" x14ac:dyDescent="0.25">
      <c r="F12" s="66" t="s">
        <v>295</v>
      </c>
      <c r="G12" s="64">
        <v>0</v>
      </c>
      <c r="H12" s="64">
        <v>5</v>
      </c>
    </row>
    <row r="13" spans="2:11" x14ac:dyDescent="0.25">
      <c r="F13" s="69" t="s">
        <v>296</v>
      </c>
      <c r="G13" s="67"/>
      <c r="H13" s="67"/>
    </row>
    <row r="14" spans="2:11" x14ac:dyDescent="0.25">
      <c r="F14" s="66" t="s">
        <v>158</v>
      </c>
      <c r="G14" s="64">
        <v>4</v>
      </c>
      <c r="H14" s="64">
        <v>1</v>
      </c>
    </row>
    <row r="15" spans="2:11" x14ac:dyDescent="0.25">
      <c r="F15" s="69" t="s">
        <v>297</v>
      </c>
      <c r="G15" s="67"/>
      <c r="H15" s="67"/>
    </row>
    <row r="16" spans="2:11" x14ac:dyDescent="0.25">
      <c r="F16" s="66" t="s">
        <v>298</v>
      </c>
      <c r="G16" s="64">
        <v>0</v>
      </c>
      <c r="H16" s="64">
        <v>25</v>
      </c>
    </row>
    <row r="17" spans="6:8" x14ac:dyDescent="0.25">
      <c r="F17" s="66" t="s">
        <v>299</v>
      </c>
      <c r="G17" s="64">
        <v>42</v>
      </c>
      <c r="H17" s="64">
        <v>54</v>
      </c>
    </row>
    <row r="19" spans="6:8" x14ac:dyDescent="0.25">
      <c r="F19" s="325" t="s">
        <v>307</v>
      </c>
      <c r="G19" s="327" t="s">
        <v>291</v>
      </c>
      <c r="H19" s="327"/>
    </row>
    <row r="20" spans="6:8" x14ac:dyDescent="0.25">
      <c r="F20" s="326"/>
      <c r="G20" s="64" t="s">
        <v>292</v>
      </c>
      <c r="H20" s="64" t="s">
        <v>242</v>
      </c>
    </row>
    <row r="21" spans="6:8" x14ac:dyDescent="0.25">
      <c r="F21" s="69" t="s">
        <v>293</v>
      </c>
      <c r="G21" s="62"/>
      <c r="H21" s="62"/>
    </row>
    <row r="22" spans="6:8" x14ac:dyDescent="0.25">
      <c r="F22" s="66" t="s">
        <v>175</v>
      </c>
      <c r="G22" s="64">
        <v>1</v>
      </c>
      <c r="H22" s="64">
        <v>0</v>
      </c>
    </row>
    <row r="23" spans="6:8" x14ac:dyDescent="0.25">
      <c r="F23" s="69" t="s">
        <v>160</v>
      </c>
      <c r="G23" s="62"/>
      <c r="H23" s="62"/>
    </row>
    <row r="24" spans="6:8" x14ac:dyDescent="0.25">
      <c r="F24" s="66" t="s">
        <v>161</v>
      </c>
      <c r="G24" s="64">
        <v>27</v>
      </c>
      <c r="H24" s="64">
        <v>0</v>
      </c>
    </row>
    <row r="25" spans="6:8" x14ac:dyDescent="0.25">
      <c r="F25" s="66" t="s">
        <v>300</v>
      </c>
      <c r="G25" s="64">
        <v>2</v>
      </c>
      <c r="H25" s="64">
        <v>0</v>
      </c>
    </row>
    <row r="26" spans="6:8" x14ac:dyDescent="0.25">
      <c r="F26" s="66" t="s">
        <v>295</v>
      </c>
      <c r="G26" s="64">
        <v>0</v>
      </c>
      <c r="H26" s="64">
        <v>2</v>
      </c>
    </row>
    <row r="27" spans="6:8" x14ac:dyDescent="0.25">
      <c r="F27" s="69" t="s">
        <v>297</v>
      </c>
      <c r="G27" s="62"/>
      <c r="H27" s="62"/>
    </row>
    <row r="28" spans="6:8" x14ac:dyDescent="0.25">
      <c r="F28" s="66" t="s">
        <v>298</v>
      </c>
      <c r="G28" s="64">
        <v>0</v>
      </c>
      <c r="H28" s="64">
        <v>20</v>
      </c>
    </row>
    <row r="29" spans="6:8" x14ac:dyDescent="0.25">
      <c r="F29" s="64" t="s">
        <v>299</v>
      </c>
      <c r="G29" s="64">
        <v>30</v>
      </c>
      <c r="H29" s="64">
        <v>22</v>
      </c>
    </row>
    <row r="31" spans="6:8" x14ac:dyDescent="0.25">
      <c r="F31" s="325" t="s">
        <v>308</v>
      </c>
      <c r="G31" s="327" t="s">
        <v>291</v>
      </c>
      <c r="H31" s="327"/>
    </row>
    <row r="32" spans="6:8" x14ac:dyDescent="0.25">
      <c r="F32" s="326"/>
      <c r="G32" s="63" t="s">
        <v>240</v>
      </c>
      <c r="H32" s="63" t="s">
        <v>242</v>
      </c>
    </row>
    <row r="33" spans="6:8" x14ac:dyDescent="0.25">
      <c r="F33" s="70" t="s">
        <v>293</v>
      </c>
      <c r="G33" s="62"/>
      <c r="H33" s="62"/>
    </row>
    <row r="34" spans="6:8" x14ac:dyDescent="0.25">
      <c r="F34" s="68" t="s">
        <v>169</v>
      </c>
      <c r="G34" s="63">
        <v>4</v>
      </c>
      <c r="H34" s="63">
        <v>6</v>
      </c>
    </row>
    <row r="35" spans="6:8" x14ac:dyDescent="0.25">
      <c r="F35" s="68" t="s">
        <v>171</v>
      </c>
      <c r="G35" s="63">
        <v>11</v>
      </c>
      <c r="H35" s="63">
        <v>10</v>
      </c>
    </row>
    <row r="36" spans="6:8" x14ac:dyDescent="0.25">
      <c r="F36" s="68" t="s">
        <v>173</v>
      </c>
      <c r="G36" s="63">
        <v>9</v>
      </c>
      <c r="H36" s="63">
        <v>8</v>
      </c>
    </row>
    <row r="37" spans="6:8" x14ac:dyDescent="0.25">
      <c r="F37" s="68" t="s">
        <v>175</v>
      </c>
      <c r="G37" s="63">
        <v>14</v>
      </c>
      <c r="H37" s="63">
        <v>10</v>
      </c>
    </row>
    <row r="38" spans="6:8" x14ac:dyDescent="0.25">
      <c r="F38" s="70" t="s">
        <v>160</v>
      </c>
      <c r="G38" s="62"/>
      <c r="H38" s="62"/>
    </row>
    <row r="39" spans="6:8" x14ac:dyDescent="0.25">
      <c r="F39" s="68" t="s">
        <v>300</v>
      </c>
      <c r="G39" s="63">
        <v>10</v>
      </c>
      <c r="H39" s="63">
        <v>7</v>
      </c>
    </row>
    <row r="40" spans="6:8" x14ac:dyDescent="0.25">
      <c r="F40" s="68" t="s">
        <v>301</v>
      </c>
      <c r="G40" s="63">
        <v>6</v>
      </c>
      <c r="H40" s="63">
        <v>7</v>
      </c>
    </row>
    <row r="41" spans="6:8" x14ac:dyDescent="0.25">
      <c r="F41" s="68" t="s">
        <v>302</v>
      </c>
      <c r="G41" s="63">
        <v>28</v>
      </c>
      <c r="H41" s="63">
        <v>0</v>
      </c>
    </row>
    <row r="42" spans="6:8" x14ac:dyDescent="0.25">
      <c r="F42" s="70" t="s">
        <v>303</v>
      </c>
      <c r="G42" s="62"/>
      <c r="H42" s="62"/>
    </row>
    <row r="43" spans="6:8" x14ac:dyDescent="0.25">
      <c r="F43" s="68" t="s">
        <v>304</v>
      </c>
      <c r="G43" s="63">
        <v>58</v>
      </c>
      <c r="H43" s="63">
        <v>53</v>
      </c>
    </row>
    <row r="44" spans="6:8" x14ac:dyDescent="0.25">
      <c r="F44" s="68" t="s">
        <v>305</v>
      </c>
      <c r="G44" s="63">
        <v>9</v>
      </c>
      <c r="H44" s="63">
        <v>0</v>
      </c>
    </row>
    <row r="45" spans="6:8" x14ac:dyDescent="0.25">
      <c r="F45" s="70" t="s">
        <v>297</v>
      </c>
      <c r="G45" s="62"/>
      <c r="H45" s="62"/>
    </row>
    <row r="46" spans="6:8" x14ac:dyDescent="0.25">
      <c r="F46" s="68" t="s">
        <v>298</v>
      </c>
      <c r="G46" s="63">
        <v>0</v>
      </c>
      <c r="H46" s="63">
        <v>20</v>
      </c>
    </row>
    <row r="47" spans="6:8" x14ac:dyDescent="0.25">
      <c r="F47" s="68" t="s">
        <v>299</v>
      </c>
      <c r="G47" s="63">
        <v>149</v>
      </c>
      <c r="H47" s="63">
        <v>121</v>
      </c>
    </row>
  </sheetData>
  <sheetProtection password="E9C4" sheet="1" objects="1" scenarios="1"/>
  <mergeCells count="7">
    <mergeCell ref="F4:F5"/>
    <mergeCell ref="F2:K2"/>
    <mergeCell ref="G4:H4"/>
    <mergeCell ref="G19:H19"/>
    <mergeCell ref="G31:H31"/>
    <mergeCell ref="F31:F32"/>
    <mergeCell ref="F19:F20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7105" r:id="rId3" name="Button 1">
              <controlPr defaultSize="0" print="0" autoFill="0" autoPict="0" macro="[0]!DATOSACADEMICOS9">
                <anchor moveWithCells="1" sizeWithCells="1">
                  <from>
                    <xdr:col>1</xdr:col>
                    <xdr:colOff>66675</xdr:colOff>
                    <xdr:row>2</xdr:row>
                    <xdr:rowOff>180975</xdr:rowOff>
                  </from>
                  <to>
                    <xdr:col>3</xdr:col>
                    <xdr:colOff>704850</xdr:colOff>
                    <xdr:row>4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18"/>
  <dimension ref="B1:H29"/>
  <sheetViews>
    <sheetView workbookViewId="0"/>
  </sheetViews>
  <sheetFormatPr baseColWidth="10" defaultRowHeight="15" x14ac:dyDescent="0.25"/>
  <cols>
    <col min="1" max="1" width="4.28515625" style="216" customWidth="1"/>
    <col min="2" max="4" width="11.42578125" style="216"/>
    <col min="5" max="5" width="4.28515625" style="216" customWidth="1"/>
    <col min="6" max="6" width="60.7109375" style="216" customWidth="1"/>
    <col min="7" max="8" width="7.28515625" style="216" customWidth="1"/>
    <col min="9" max="16384" width="11.42578125" style="216"/>
  </cols>
  <sheetData>
    <row r="1" spans="2:8" ht="15.75" thickBot="1" x14ac:dyDescent="0.3"/>
    <row r="2" spans="2:8" ht="43.5" customHeight="1" thickBot="1" x14ac:dyDescent="0.3">
      <c r="F2" s="328" t="s">
        <v>310</v>
      </c>
      <c r="G2" s="329"/>
      <c r="H2" s="330"/>
    </row>
    <row r="4" spans="2:8" x14ac:dyDescent="0.25">
      <c r="F4" s="331" t="s">
        <v>306</v>
      </c>
      <c r="G4" s="332" t="s">
        <v>291</v>
      </c>
      <c r="H4" s="332"/>
    </row>
    <row r="5" spans="2:8" ht="15.75" thickBot="1" x14ac:dyDescent="0.3">
      <c r="F5" s="331"/>
      <c r="G5" s="71" t="s">
        <v>292</v>
      </c>
      <c r="H5" s="71" t="s">
        <v>242</v>
      </c>
    </row>
    <row r="6" spans="2:8" ht="15.75" thickBot="1" x14ac:dyDescent="0.3">
      <c r="B6" s="166"/>
      <c r="C6" s="141" t="s">
        <v>619</v>
      </c>
      <c r="D6" s="168"/>
      <c r="F6" s="73" t="s">
        <v>182</v>
      </c>
      <c r="G6" s="64"/>
      <c r="H6" s="64"/>
    </row>
    <row r="7" spans="2:8" x14ac:dyDescent="0.25">
      <c r="B7" s="167"/>
      <c r="C7" s="174"/>
      <c r="D7" s="169"/>
      <c r="F7" s="65" t="s">
        <v>311</v>
      </c>
      <c r="G7" s="64">
        <v>0</v>
      </c>
      <c r="H7" s="64">
        <v>23</v>
      </c>
    </row>
    <row r="8" spans="2:8" x14ac:dyDescent="0.25">
      <c r="B8" s="167"/>
      <c r="C8" s="174"/>
      <c r="D8" s="169"/>
      <c r="F8" s="72" t="s">
        <v>312</v>
      </c>
      <c r="G8" s="64">
        <v>19</v>
      </c>
      <c r="H8" s="64">
        <v>18</v>
      </c>
    </row>
    <row r="9" spans="2:8" ht="15.75" thickBot="1" x14ac:dyDescent="0.3">
      <c r="B9" s="170"/>
      <c r="C9" s="171"/>
      <c r="D9" s="172"/>
      <c r="F9" s="72" t="s">
        <v>313</v>
      </c>
      <c r="G9" s="64">
        <v>0</v>
      </c>
      <c r="H9" s="64">
        <v>19</v>
      </c>
    </row>
    <row r="10" spans="2:8" x14ac:dyDescent="0.25">
      <c r="F10" s="65" t="s">
        <v>314</v>
      </c>
      <c r="G10" s="64">
        <v>17</v>
      </c>
      <c r="H10" s="64">
        <v>0</v>
      </c>
    </row>
    <row r="11" spans="2:8" x14ac:dyDescent="0.25">
      <c r="F11" s="71" t="s">
        <v>315</v>
      </c>
      <c r="G11" s="71">
        <v>36</v>
      </c>
      <c r="H11" s="71">
        <v>70</v>
      </c>
    </row>
    <row r="13" spans="2:8" x14ac:dyDescent="0.25">
      <c r="F13" s="331" t="s">
        <v>307</v>
      </c>
      <c r="G13" s="332" t="s">
        <v>291</v>
      </c>
      <c r="H13" s="332"/>
    </row>
    <row r="14" spans="2:8" x14ac:dyDescent="0.25">
      <c r="F14" s="331"/>
      <c r="G14" s="71" t="s">
        <v>292</v>
      </c>
      <c r="H14" s="71" t="s">
        <v>242</v>
      </c>
    </row>
    <row r="15" spans="2:8" x14ac:dyDescent="0.25">
      <c r="F15" s="73" t="s">
        <v>182</v>
      </c>
      <c r="G15" s="64"/>
      <c r="H15" s="64"/>
    </row>
    <row r="16" spans="2:8" x14ac:dyDescent="0.25">
      <c r="F16" s="65" t="s">
        <v>311</v>
      </c>
      <c r="G16" s="64">
        <v>0</v>
      </c>
      <c r="H16" s="64">
        <v>23</v>
      </c>
    </row>
    <row r="17" spans="6:8" x14ac:dyDescent="0.25">
      <c r="F17" s="72" t="s">
        <v>312</v>
      </c>
      <c r="G17" s="64">
        <v>9</v>
      </c>
      <c r="H17" s="64">
        <v>13</v>
      </c>
    </row>
    <row r="18" spans="6:8" x14ac:dyDescent="0.25">
      <c r="F18" s="72" t="s">
        <v>313</v>
      </c>
      <c r="G18" s="64">
        <v>0</v>
      </c>
      <c r="H18" s="64">
        <v>16</v>
      </c>
    </row>
    <row r="19" spans="6:8" x14ac:dyDescent="0.25">
      <c r="F19" s="65" t="s">
        <v>314</v>
      </c>
      <c r="G19" s="64">
        <v>10</v>
      </c>
      <c r="H19" s="64">
        <v>0</v>
      </c>
    </row>
    <row r="20" spans="6:8" x14ac:dyDescent="0.25">
      <c r="F20" s="71" t="s">
        <v>315</v>
      </c>
      <c r="G20" s="71">
        <v>19</v>
      </c>
      <c r="H20" s="71">
        <v>52</v>
      </c>
    </row>
    <row r="22" spans="6:8" x14ac:dyDescent="0.25">
      <c r="F22" s="331" t="s">
        <v>308</v>
      </c>
      <c r="G22" s="332" t="s">
        <v>291</v>
      </c>
      <c r="H22" s="332"/>
    </row>
    <row r="23" spans="6:8" x14ac:dyDescent="0.25">
      <c r="F23" s="331"/>
      <c r="G23" s="71" t="s">
        <v>240</v>
      </c>
      <c r="H23" s="71" t="s">
        <v>242</v>
      </c>
    </row>
    <row r="24" spans="6:8" x14ac:dyDescent="0.25">
      <c r="F24" s="74" t="s">
        <v>182</v>
      </c>
      <c r="G24" s="64"/>
      <c r="H24" s="64"/>
    </row>
    <row r="25" spans="6:8" x14ac:dyDescent="0.25">
      <c r="F25" s="72" t="s">
        <v>311</v>
      </c>
      <c r="G25" s="64">
        <v>27</v>
      </c>
      <c r="H25" s="64">
        <v>23</v>
      </c>
    </row>
    <row r="26" spans="6:8" x14ac:dyDescent="0.25">
      <c r="F26" s="72" t="s">
        <v>312</v>
      </c>
      <c r="G26" s="64">
        <v>0</v>
      </c>
      <c r="H26" s="64">
        <v>13</v>
      </c>
    </row>
    <row r="27" spans="6:8" x14ac:dyDescent="0.25">
      <c r="F27" s="72" t="s">
        <v>313</v>
      </c>
      <c r="G27" s="64">
        <v>0</v>
      </c>
      <c r="H27" s="64">
        <v>16</v>
      </c>
    </row>
    <row r="28" spans="6:8" x14ac:dyDescent="0.25">
      <c r="F28" s="72" t="s">
        <v>314</v>
      </c>
      <c r="G28" s="64">
        <v>21</v>
      </c>
      <c r="H28" s="64">
        <v>0</v>
      </c>
    </row>
    <row r="29" spans="6:8" x14ac:dyDescent="0.25">
      <c r="F29" s="71" t="s">
        <v>315</v>
      </c>
      <c r="G29" s="71">
        <v>48</v>
      </c>
      <c r="H29" s="71">
        <v>52</v>
      </c>
    </row>
  </sheetData>
  <sheetProtection password="E9C4" sheet="1" objects="1" scenarios="1"/>
  <mergeCells count="7">
    <mergeCell ref="F2:H2"/>
    <mergeCell ref="F22:F23"/>
    <mergeCell ref="G22:H22"/>
    <mergeCell ref="F4:F5"/>
    <mergeCell ref="G4:H4"/>
    <mergeCell ref="F13:F14"/>
    <mergeCell ref="G13:H13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8129" r:id="rId3" name="Button 1">
              <controlPr defaultSize="0" print="0" autoFill="0" autoPict="0" macro="[0]!DATOSACADEMICOS10">
                <anchor moveWithCells="1" sizeWithCells="1">
                  <from>
                    <xdr:col>1</xdr:col>
                    <xdr:colOff>57150</xdr:colOff>
                    <xdr:row>6</xdr:row>
                    <xdr:rowOff>180975</xdr:rowOff>
                  </from>
                  <to>
                    <xdr:col>3</xdr:col>
                    <xdr:colOff>695325</xdr:colOff>
                    <xdr:row>8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19"/>
  <dimension ref="B1:P64"/>
  <sheetViews>
    <sheetView workbookViewId="0"/>
  </sheetViews>
  <sheetFormatPr baseColWidth="10" defaultRowHeight="15" x14ac:dyDescent="0.25"/>
  <cols>
    <col min="1" max="1" width="4.28515625" style="216" customWidth="1"/>
    <col min="2" max="4" width="11.42578125" style="216"/>
    <col min="5" max="5" width="4.28515625" style="216" customWidth="1"/>
    <col min="6" max="6" width="19.140625" style="216" bestFit="1" customWidth="1"/>
    <col min="7" max="7" width="24.140625" style="216" bestFit="1" customWidth="1"/>
    <col min="8" max="9" width="7" style="219" customWidth="1"/>
    <col min="10" max="10" width="16" style="219" customWidth="1"/>
    <col min="11" max="11" width="11.42578125" style="216"/>
    <col min="12" max="12" width="20" style="216" customWidth="1"/>
    <col min="13" max="13" width="21.85546875" style="219" customWidth="1"/>
    <col min="14" max="15" width="7.42578125" style="219" customWidth="1"/>
    <col min="16" max="16" width="8" style="219" customWidth="1"/>
    <col min="17" max="16384" width="11.42578125" style="216"/>
  </cols>
  <sheetData>
    <row r="1" spans="2:16" ht="15.75" thickBot="1" x14ac:dyDescent="0.3"/>
    <row r="2" spans="2:16" ht="40.5" customHeight="1" thickBot="1" x14ac:dyDescent="0.3">
      <c r="B2" s="166"/>
      <c r="C2" s="141" t="s">
        <v>619</v>
      </c>
      <c r="D2" s="168"/>
      <c r="F2" s="317" t="s">
        <v>647</v>
      </c>
      <c r="G2" s="317"/>
      <c r="H2" s="317"/>
      <c r="I2" s="317"/>
      <c r="J2" s="317"/>
      <c r="K2" s="317"/>
      <c r="L2" s="317"/>
      <c r="M2" s="317"/>
      <c r="N2" s="317"/>
      <c r="O2" s="317"/>
      <c r="P2" s="317"/>
    </row>
    <row r="3" spans="2:16" x14ac:dyDescent="0.25">
      <c r="B3" s="167"/>
      <c r="C3" s="174"/>
      <c r="D3" s="169"/>
    </row>
    <row r="4" spans="2:16" x14ac:dyDescent="0.25">
      <c r="B4" s="167"/>
      <c r="C4" s="174"/>
      <c r="D4" s="169"/>
      <c r="F4" s="334" t="s">
        <v>238</v>
      </c>
      <c r="G4" s="336" t="s">
        <v>316</v>
      </c>
      <c r="H4" s="298" t="s">
        <v>241</v>
      </c>
      <c r="I4" s="298"/>
      <c r="J4" s="316" t="s">
        <v>189</v>
      </c>
      <c r="L4" s="334" t="s">
        <v>238</v>
      </c>
      <c r="M4" s="336" t="s">
        <v>344</v>
      </c>
      <c r="N4" s="298" t="s">
        <v>241</v>
      </c>
      <c r="O4" s="298"/>
      <c r="P4" s="316" t="s">
        <v>189</v>
      </c>
    </row>
    <row r="5" spans="2:16" ht="15.75" thickBot="1" x14ac:dyDescent="0.3">
      <c r="B5" s="170"/>
      <c r="C5" s="171"/>
      <c r="D5" s="172"/>
      <c r="F5" s="335"/>
      <c r="G5" s="337"/>
      <c r="H5" s="34" t="s">
        <v>190</v>
      </c>
      <c r="I5" s="34" t="s">
        <v>191</v>
      </c>
      <c r="J5" s="316"/>
      <c r="L5" s="335"/>
      <c r="M5" s="337"/>
      <c r="N5" s="34" t="s">
        <v>190</v>
      </c>
      <c r="O5" s="34" t="s">
        <v>191</v>
      </c>
      <c r="P5" s="316"/>
    </row>
    <row r="6" spans="2:16" x14ac:dyDescent="0.25">
      <c r="F6" s="33" t="s">
        <v>53</v>
      </c>
      <c r="G6" s="33" t="s">
        <v>317</v>
      </c>
      <c r="H6" s="34">
        <v>2</v>
      </c>
      <c r="I6" s="34">
        <v>2</v>
      </c>
      <c r="J6" s="34">
        <v>4</v>
      </c>
      <c r="L6" s="33" t="s">
        <v>53</v>
      </c>
      <c r="M6" s="34">
        <v>1</v>
      </c>
      <c r="N6" s="34">
        <v>1287</v>
      </c>
      <c r="O6" s="34">
        <v>465</v>
      </c>
      <c r="P6" s="34">
        <v>1752</v>
      </c>
    </row>
    <row r="7" spans="2:16" x14ac:dyDescent="0.25">
      <c r="F7" s="33"/>
      <c r="G7" s="33" t="s">
        <v>628</v>
      </c>
      <c r="H7" s="34">
        <v>2</v>
      </c>
      <c r="I7" s="34">
        <v>1</v>
      </c>
      <c r="J7" s="34">
        <v>3</v>
      </c>
      <c r="L7" s="33"/>
      <c r="M7" s="34">
        <v>2</v>
      </c>
      <c r="N7" s="34">
        <v>2314</v>
      </c>
      <c r="O7" s="34">
        <v>1054</v>
      </c>
      <c r="P7" s="34">
        <v>3368</v>
      </c>
    </row>
    <row r="8" spans="2:16" x14ac:dyDescent="0.25">
      <c r="F8" s="33"/>
      <c r="G8" s="33" t="s">
        <v>318</v>
      </c>
      <c r="H8" s="34">
        <v>1</v>
      </c>
      <c r="I8" s="34"/>
      <c r="J8" s="34">
        <v>1</v>
      </c>
      <c r="L8" s="33"/>
      <c r="M8" s="34">
        <v>3</v>
      </c>
      <c r="N8" s="34">
        <v>1247</v>
      </c>
      <c r="O8" s="34">
        <v>581</v>
      </c>
      <c r="P8" s="34">
        <v>1828</v>
      </c>
    </row>
    <row r="9" spans="2:16" x14ac:dyDescent="0.25">
      <c r="F9" s="33"/>
      <c r="G9" s="33" t="s">
        <v>319</v>
      </c>
      <c r="H9" s="34">
        <v>1</v>
      </c>
      <c r="I9" s="34"/>
      <c r="J9" s="34">
        <v>1</v>
      </c>
      <c r="L9" s="33"/>
      <c r="M9" s="34">
        <v>4</v>
      </c>
      <c r="N9" s="34">
        <v>129</v>
      </c>
      <c r="O9" s="34">
        <v>67</v>
      </c>
      <c r="P9" s="34">
        <v>196</v>
      </c>
    </row>
    <row r="10" spans="2:16" x14ac:dyDescent="0.25">
      <c r="F10" s="33"/>
      <c r="G10" s="33" t="s">
        <v>631</v>
      </c>
      <c r="H10" s="34"/>
      <c r="I10" s="34">
        <v>1</v>
      </c>
      <c r="J10" s="34">
        <v>1</v>
      </c>
      <c r="L10" s="33"/>
      <c r="M10" s="34">
        <v>5</v>
      </c>
      <c r="N10" s="34">
        <v>33</v>
      </c>
      <c r="O10" s="34">
        <v>13</v>
      </c>
      <c r="P10" s="34">
        <v>46</v>
      </c>
    </row>
    <row r="11" spans="2:16" x14ac:dyDescent="0.25">
      <c r="F11" s="33"/>
      <c r="G11" s="33" t="s">
        <v>320</v>
      </c>
      <c r="H11" s="34">
        <v>1</v>
      </c>
      <c r="I11" s="34"/>
      <c r="J11" s="34">
        <v>1</v>
      </c>
      <c r="L11" s="33"/>
      <c r="M11" s="34">
        <v>6</v>
      </c>
      <c r="N11" s="34">
        <v>9</v>
      </c>
      <c r="O11" s="34">
        <v>2</v>
      </c>
      <c r="P11" s="34">
        <v>11</v>
      </c>
    </row>
    <row r="12" spans="2:16" x14ac:dyDescent="0.25">
      <c r="F12" s="33"/>
      <c r="G12" s="33" t="s">
        <v>321</v>
      </c>
      <c r="H12" s="34">
        <v>1</v>
      </c>
      <c r="I12" s="34"/>
      <c r="J12" s="34">
        <v>1</v>
      </c>
      <c r="L12" s="33"/>
      <c r="M12" s="34" t="s">
        <v>343</v>
      </c>
      <c r="N12" s="34">
        <v>118</v>
      </c>
      <c r="O12" s="34">
        <v>45</v>
      </c>
      <c r="P12" s="34">
        <v>163</v>
      </c>
    </row>
    <row r="13" spans="2:16" x14ac:dyDescent="0.25">
      <c r="F13" s="33"/>
      <c r="G13" s="33" t="s">
        <v>630</v>
      </c>
      <c r="H13" s="34">
        <v>1</v>
      </c>
      <c r="I13" s="34"/>
      <c r="J13" s="34">
        <v>1</v>
      </c>
      <c r="L13" s="35" t="s">
        <v>201</v>
      </c>
      <c r="M13" s="36"/>
      <c r="N13" s="36">
        <v>5137</v>
      </c>
      <c r="O13" s="36">
        <v>2227</v>
      </c>
      <c r="P13" s="36">
        <v>7364</v>
      </c>
    </row>
    <row r="14" spans="2:16" x14ac:dyDescent="0.25">
      <c r="F14" s="33"/>
      <c r="G14" s="33" t="s">
        <v>322</v>
      </c>
      <c r="H14" s="34">
        <v>1</v>
      </c>
      <c r="I14" s="34"/>
      <c r="J14" s="34">
        <v>1</v>
      </c>
      <c r="L14" s="33" t="s">
        <v>47</v>
      </c>
      <c r="M14" s="34">
        <v>1</v>
      </c>
      <c r="N14" s="34">
        <v>942</v>
      </c>
      <c r="O14" s="34">
        <v>1125</v>
      </c>
      <c r="P14" s="34">
        <v>2067</v>
      </c>
    </row>
    <row r="15" spans="2:16" x14ac:dyDescent="0.25">
      <c r="F15" s="33"/>
      <c r="G15" s="33" t="s">
        <v>323</v>
      </c>
      <c r="H15" s="34">
        <v>2</v>
      </c>
      <c r="I15" s="34"/>
      <c r="J15" s="34">
        <v>2</v>
      </c>
      <c r="L15" s="33"/>
      <c r="M15" s="34">
        <v>2</v>
      </c>
      <c r="N15" s="34">
        <v>1586</v>
      </c>
      <c r="O15" s="34">
        <v>2035</v>
      </c>
      <c r="P15" s="34">
        <v>3621</v>
      </c>
    </row>
    <row r="16" spans="2:16" x14ac:dyDescent="0.25">
      <c r="F16" s="33"/>
      <c r="G16" s="33" t="s">
        <v>324</v>
      </c>
      <c r="H16" s="34">
        <v>8</v>
      </c>
      <c r="I16" s="34">
        <v>2</v>
      </c>
      <c r="J16" s="34">
        <v>10</v>
      </c>
      <c r="L16" s="33"/>
      <c r="M16" s="34">
        <v>3</v>
      </c>
      <c r="N16" s="34">
        <v>807</v>
      </c>
      <c r="O16" s="34">
        <v>974</v>
      </c>
      <c r="P16" s="34">
        <v>1781</v>
      </c>
    </row>
    <row r="17" spans="6:16" x14ac:dyDescent="0.25">
      <c r="F17" s="33"/>
      <c r="G17" s="33" t="s">
        <v>325</v>
      </c>
      <c r="H17" s="34">
        <v>3</v>
      </c>
      <c r="I17" s="34"/>
      <c r="J17" s="34">
        <v>3</v>
      </c>
      <c r="L17" s="33"/>
      <c r="M17" s="34">
        <v>4</v>
      </c>
      <c r="N17" s="34">
        <v>120</v>
      </c>
      <c r="O17" s="34">
        <v>138</v>
      </c>
      <c r="P17" s="34">
        <v>258</v>
      </c>
    </row>
    <row r="18" spans="6:16" x14ac:dyDescent="0.25">
      <c r="F18" s="33"/>
      <c r="G18" s="33" t="s">
        <v>326</v>
      </c>
      <c r="H18" s="34">
        <v>1</v>
      </c>
      <c r="I18" s="34"/>
      <c r="J18" s="34">
        <v>1</v>
      </c>
      <c r="L18" s="33"/>
      <c r="M18" s="34">
        <v>5</v>
      </c>
      <c r="N18" s="34">
        <v>52</v>
      </c>
      <c r="O18" s="34">
        <v>60</v>
      </c>
      <c r="P18" s="34">
        <v>112</v>
      </c>
    </row>
    <row r="19" spans="6:16" x14ac:dyDescent="0.25">
      <c r="F19" s="33"/>
      <c r="G19" s="33" t="s">
        <v>327</v>
      </c>
      <c r="H19" s="34">
        <v>2</v>
      </c>
      <c r="I19" s="34"/>
      <c r="J19" s="34">
        <v>2</v>
      </c>
      <c r="L19" s="33"/>
      <c r="M19" s="34">
        <v>6</v>
      </c>
      <c r="N19" s="34">
        <v>4</v>
      </c>
      <c r="O19" s="34">
        <v>9</v>
      </c>
      <c r="P19" s="34">
        <v>13</v>
      </c>
    </row>
    <row r="20" spans="6:16" x14ac:dyDescent="0.25">
      <c r="F20" s="33"/>
      <c r="G20" s="33" t="s">
        <v>629</v>
      </c>
      <c r="H20" s="34">
        <v>2</v>
      </c>
      <c r="I20" s="34"/>
      <c r="J20" s="34">
        <v>2</v>
      </c>
      <c r="L20" s="33"/>
      <c r="M20" s="34" t="s">
        <v>343</v>
      </c>
      <c r="N20" s="34">
        <v>62</v>
      </c>
      <c r="O20" s="34">
        <v>89</v>
      </c>
      <c r="P20" s="34">
        <v>151</v>
      </c>
    </row>
    <row r="21" spans="6:16" x14ac:dyDescent="0.25">
      <c r="F21" s="33"/>
      <c r="G21" s="33" t="s">
        <v>328</v>
      </c>
      <c r="H21" s="34">
        <v>224</v>
      </c>
      <c r="I21" s="34">
        <v>82</v>
      </c>
      <c r="J21" s="34">
        <v>306</v>
      </c>
      <c r="L21" s="35" t="s">
        <v>235</v>
      </c>
      <c r="M21" s="36"/>
      <c r="N21" s="36">
        <v>3573</v>
      </c>
      <c r="O21" s="36">
        <v>4430</v>
      </c>
      <c r="P21" s="36">
        <v>8003</v>
      </c>
    </row>
    <row r="22" spans="6:16" x14ac:dyDescent="0.25">
      <c r="F22" s="33"/>
      <c r="G22" s="33" t="s">
        <v>329</v>
      </c>
      <c r="H22" s="34">
        <v>1</v>
      </c>
      <c r="I22" s="34">
        <v>1</v>
      </c>
      <c r="J22" s="34">
        <v>2</v>
      </c>
      <c r="L22" s="33" t="s">
        <v>110</v>
      </c>
      <c r="M22" s="34">
        <v>1</v>
      </c>
      <c r="N22" s="34">
        <v>108</v>
      </c>
      <c r="O22" s="34">
        <v>34</v>
      </c>
      <c r="P22" s="34">
        <v>142</v>
      </c>
    </row>
    <row r="23" spans="6:16" x14ac:dyDescent="0.25">
      <c r="F23" s="33"/>
      <c r="G23" s="33" t="s">
        <v>330</v>
      </c>
      <c r="H23" s="34">
        <v>2</v>
      </c>
      <c r="I23" s="34">
        <v>2</v>
      </c>
      <c r="J23" s="34">
        <v>4</v>
      </c>
      <c r="L23" s="33"/>
      <c r="M23" s="34">
        <v>2</v>
      </c>
      <c r="N23" s="34">
        <v>372</v>
      </c>
      <c r="O23" s="34">
        <v>181</v>
      </c>
      <c r="P23" s="34">
        <v>553</v>
      </c>
    </row>
    <row r="24" spans="6:16" x14ac:dyDescent="0.25">
      <c r="F24" s="33"/>
      <c r="G24" s="33" t="s">
        <v>331</v>
      </c>
      <c r="H24" s="34">
        <v>1</v>
      </c>
      <c r="I24" s="34"/>
      <c r="J24" s="34">
        <v>1</v>
      </c>
      <c r="L24" s="33"/>
      <c r="M24" s="34">
        <v>3</v>
      </c>
      <c r="N24" s="34">
        <v>201</v>
      </c>
      <c r="O24" s="34">
        <v>108</v>
      </c>
      <c r="P24" s="34">
        <v>309</v>
      </c>
    </row>
    <row r="25" spans="6:16" x14ac:dyDescent="0.25">
      <c r="F25" s="33"/>
      <c r="G25" s="33" t="s">
        <v>332</v>
      </c>
      <c r="H25" s="34">
        <v>1</v>
      </c>
      <c r="I25" s="34">
        <v>1</v>
      </c>
      <c r="J25" s="34">
        <v>2</v>
      </c>
      <c r="L25" s="33"/>
      <c r="M25" s="34">
        <v>4</v>
      </c>
      <c r="N25" s="34">
        <v>20</v>
      </c>
      <c r="O25" s="34">
        <v>9</v>
      </c>
      <c r="P25" s="34">
        <v>29</v>
      </c>
    </row>
    <row r="26" spans="6:16" x14ac:dyDescent="0.25">
      <c r="F26" s="33"/>
      <c r="G26" s="33" t="s">
        <v>333</v>
      </c>
      <c r="H26" s="34">
        <v>3</v>
      </c>
      <c r="I26" s="34"/>
      <c r="J26" s="34">
        <v>3</v>
      </c>
      <c r="L26" s="33"/>
      <c r="M26" s="34">
        <v>5</v>
      </c>
      <c r="N26" s="34">
        <v>6</v>
      </c>
      <c r="O26" s="34"/>
      <c r="P26" s="34">
        <v>6</v>
      </c>
    </row>
    <row r="27" spans="6:16" x14ac:dyDescent="0.25">
      <c r="F27" s="33"/>
      <c r="G27" s="33" t="s">
        <v>334</v>
      </c>
      <c r="H27" s="34">
        <v>1</v>
      </c>
      <c r="I27" s="34"/>
      <c r="J27" s="34">
        <v>1</v>
      </c>
      <c r="L27" s="33"/>
      <c r="M27" s="34">
        <v>6</v>
      </c>
      <c r="N27" s="34">
        <v>1</v>
      </c>
      <c r="O27" s="34"/>
      <c r="P27" s="34">
        <v>1</v>
      </c>
    </row>
    <row r="28" spans="6:16" x14ac:dyDescent="0.25">
      <c r="F28" s="33"/>
      <c r="G28" s="33" t="s">
        <v>632</v>
      </c>
      <c r="H28" s="34">
        <v>1</v>
      </c>
      <c r="I28" s="34"/>
      <c r="J28" s="34">
        <v>1</v>
      </c>
      <c r="L28" s="33"/>
      <c r="M28" s="34" t="s">
        <v>343</v>
      </c>
      <c r="N28" s="34">
        <v>65</v>
      </c>
      <c r="O28" s="34">
        <v>23</v>
      </c>
      <c r="P28" s="34">
        <v>88</v>
      </c>
    </row>
    <row r="29" spans="6:16" x14ac:dyDescent="0.25">
      <c r="F29" s="35" t="s">
        <v>201</v>
      </c>
      <c r="G29" s="35"/>
      <c r="H29" s="36">
        <v>262</v>
      </c>
      <c r="I29" s="36">
        <v>92</v>
      </c>
      <c r="J29" s="36">
        <v>354</v>
      </c>
      <c r="L29" s="35" t="s">
        <v>237</v>
      </c>
      <c r="M29" s="36"/>
      <c r="N29" s="36">
        <v>773</v>
      </c>
      <c r="O29" s="36">
        <v>355</v>
      </c>
      <c r="P29" s="36">
        <v>1128</v>
      </c>
    </row>
    <row r="30" spans="6:16" x14ac:dyDescent="0.25">
      <c r="F30" s="33" t="s">
        <v>47</v>
      </c>
      <c r="G30" s="33" t="s">
        <v>317</v>
      </c>
      <c r="H30" s="34">
        <v>2</v>
      </c>
      <c r="I30" s="34">
        <v>5</v>
      </c>
      <c r="J30" s="34">
        <v>7</v>
      </c>
      <c r="L30" s="33" t="s">
        <v>189</v>
      </c>
      <c r="M30" s="34"/>
      <c r="N30" s="34">
        <v>9483</v>
      </c>
      <c r="O30" s="34">
        <v>7012</v>
      </c>
      <c r="P30" s="34">
        <v>16495</v>
      </c>
    </row>
    <row r="31" spans="6:16" x14ac:dyDescent="0.25">
      <c r="F31" s="33"/>
      <c r="G31" s="33" t="s">
        <v>628</v>
      </c>
      <c r="H31" s="34">
        <v>1</v>
      </c>
      <c r="I31" s="34">
        <v>2</v>
      </c>
      <c r="J31" s="34">
        <v>3</v>
      </c>
    </row>
    <row r="32" spans="6:16" ht="15" customHeight="1" x14ac:dyDescent="0.25">
      <c r="F32" s="33"/>
      <c r="G32" s="33" t="s">
        <v>319</v>
      </c>
      <c r="H32" s="34">
        <v>2</v>
      </c>
      <c r="I32" s="34">
        <v>2</v>
      </c>
      <c r="J32" s="34">
        <v>4</v>
      </c>
      <c r="L32" s="333" t="s">
        <v>345</v>
      </c>
      <c r="M32" s="333"/>
      <c r="N32" s="333"/>
      <c r="O32" s="333"/>
      <c r="P32" s="333"/>
    </row>
    <row r="33" spans="6:16" x14ac:dyDescent="0.25">
      <c r="F33" s="33"/>
      <c r="G33" s="33" t="s">
        <v>631</v>
      </c>
      <c r="H33" s="34"/>
      <c r="I33" s="34">
        <v>1</v>
      </c>
      <c r="J33" s="34">
        <v>1</v>
      </c>
      <c r="L33" s="333"/>
      <c r="M33" s="333"/>
      <c r="N33" s="333"/>
      <c r="O33" s="333"/>
      <c r="P33" s="333"/>
    </row>
    <row r="34" spans="6:16" x14ac:dyDescent="0.25">
      <c r="F34" s="33"/>
      <c r="G34" s="33" t="s">
        <v>320</v>
      </c>
      <c r="H34" s="34">
        <v>1</v>
      </c>
      <c r="I34" s="34"/>
      <c r="J34" s="34">
        <v>1</v>
      </c>
      <c r="L34" s="333"/>
      <c r="M34" s="333"/>
      <c r="N34" s="333"/>
      <c r="O34" s="333"/>
      <c r="P34" s="333"/>
    </row>
    <row r="35" spans="6:16" x14ac:dyDescent="0.25">
      <c r="F35" s="33"/>
      <c r="G35" s="33" t="s">
        <v>335</v>
      </c>
      <c r="H35" s="34">
        <v>1</v>
      </c>
      <c r="I35" s="34"/>
      <c r="J35" s="34">
        <v>1</v>
      </c>
      <c r="L35" s="239"/>
      <c r="M35" s="239"/>
      <c r="N35" s="239"/>
      <c r="O35" s="239"/>
      <c r="P35" s="239"/>
    </row>
    <row r="36" spans="6:16" x14ac:dyDescent="0.25">
      <c r="F36" s="33"/>
      <c r="G36" s="33" t="s">
        <v>321</v>
      </c>
      <c r="H36" s="34">
        <v>1</v>
      </c>
      <c r="I36" s="34"/>
      <c r="J36" s="34">
        <v>1</v>
      </c>
      <c r="L36" s="239"/>
      <c r="M36" s="239"/>
      <c r="N36" s="239"/>
      <c r="O36" s="239"/>
      <c r="P36" s="239"/>
    </row>
    <row r="37" spans="6:16" x14ac:dyDescent="0.25">
      <c r="F37" s="33"/>
      <c r="G37" s="33" t="s">
        <v>336</v>
      </c>
      <c r="H37" s="34"/>
      <c r="I37" s="34">
        <v>2</v>
      </c>
      <c r="J37" s="34">
        <v>2</v>
      </c>
      <c r="L37" s="239"/>
      <c r="M37" s="239"/>
      <c r="N37" s="239"/>
      <c r="O37" s="239"/>
      <c r="P37" s="239"/>
    </row>
    <row r="38" spans="6:16" x14ac:dyDescent="0.25">
      <c r="F38" s="33"/>
      <c r="G38" s="33" t="s">
        <v>337</v>
      </c>
      <c r="H38" s="34">
        <v>1</v>
      </c>
      <c r="I38" s="34"/>
      <c r="J38" s="34">
        <v>1</v>
      </c>
    </row>
    <row r="39" spans="6:16" x14ac:dyDescent="0.25">
      <c r="F39" s="33"/>
      <c r="G39" s="33" t="s">
        <v>323</v>
      </c>
      <c r="H39" s="34">
        <v>1</v>
      </c>
      <c r="I39" s="34"/>
      <c r="J39" s="34">
        <v>1</v>
      </c>
    </row>
    <row r="40" spans="6:16" x14ac:dyDescent="0.25">
      <c r="F40" s="33"/>
      <c r="G40" s="33" t="s">
        <v>324</v>
      </c>
      <c r="H40" s="34">
        <v>6</v>
      </c>
      <c r="I40" s="34">
        <v>4</v>
      </c>
      <c r="J40" s="34">
        <v>10</v>
      </c>
    </row>
    <row r="41" spans="6:16" x14ac:dyDescent="0.25">
      <c r="F41" s="33"/>
      <c r="G41" s="33" t="s">
        <v>325</v>
      </c>
      <c r="H41" s="34">
        <v>1</v>
      </c>
      <c r="I41" s="34"/>
      <c r="J41" s="34">
        <v>1</v>
      </c>
    </row>
    <row r="42" spans="6:16" x14ac:dyDescent="0.25">
      <c r="F42" s="33"/>
      <c r="G42" s="33" t="s">
        <v>338</v>
      </c>
      <c r="H42" s="34">
        <v>1</v>
      </c>
      <c r="I42" s="34">
        <v>1</v>
      </c>
      <c r="J42" s="34">
        <v>2</v>
      </c>
    </row>
    <row r="43" spans="6:16" x14ac:dyDescent="0.25">
      <c r="F43" s="33"/>
      <c r="G43" s="33" t="s">
        <v>339</v>
      </c>
      <c r="H43" s="34">
        <v>3</v>
      </c>
      <c r="I43" s="34"/>
      <c r="J43" s="34">
        <v>3</v>
      </c>
    </row>
    <row r="44" spans="6:16" x14ac:dyDescent="0.25">
      <c r="F44" s="33"/>
      <c r="G44" s="33" t="s">
        <v>629</v>
      </c>
      <c r="H44" s="34">
        <v>2</v>
      </c>
      <c r="I44" s="34">
        <v>5</v>
      </c>
      <c r="J44" s="34">
        <v>7</v>
      </c>
    </row>
    <row r="45" spans="6:16" x14ac:dyDescent="0.25">
      <c r="F45" s="33"/>
      <c r="G45" s="33" t="s">
        <v>328</v>
      </c>
      <c r="H45" s="34">
        <v>35</v>
      </c>
      <c r="I45" s="34">
        <v>50</v>
      </c>
      <c r="J45" s="34">
        <v>85</v>
      </c>
    </row>
    <row r="46" spans="6:16" x14ac:dyDescent="0.25">
      <c r="F46" s="33"/>
      <c r="G46" s="33" t="s">
        <v>329</v>
      </c>
      <c r="H46" s="34">
        <v>7</v>
      </c>
      <c r="I46" s="34">
        <v>7</v>
      </c>
      <c r="J46" s="34">
        <v>14</v>
      </c>
    </row>
    <row r="47" spans="6:16" x14ac:dyDescent="0.25">
      <c r="F47" s="33"/>
      <c r="G47" s="33" t="s">
        <v>340</v>
      </c>
      <c r="H47" s="34">
        <v>1</v>
      </c>
      <c r="I47" s="34"/>
      <c r="J47" s="34">
        <v>1</v>
      </c>
    </row>
    <row r="48" spans="6:16" x14ac:dyDescent="0.25">
      <c r="F48" s="33"/>
      <c r="G48" s="33" t="s">
        <v>330</v>
      </c>
      <c r="H48" s="34">
        <v>5</v>
      </c>
      <c r="I48" s="34">
        <v>3</v>
      </c>
      <c r="J48" s="34">
        <v>8</v>
      </c>
    </row>
    <row r="49" spans="6:10" x14ac:dyDescent="0.25">
      <c r="F49" s="33"/>
      <c r="G49" s="33" t="s">
        <v>341</v>
      </c>
      <c r="H49" s="34"/>
      <c r="I49" s="34">
        <v>1</v>
      </c>
      <c r="J49" s="34">
        <v>1</v>
      </c>
    </row>
    <row r="50" spans="6:10" x14ac:dyDescent="0.25">
      <c r="F50" s="33"/>
      <c r="G50" s="33" t="s">
        <v>331</v>
      </c>
      <c r="H50" s="34">
        <v>1</v>
      </c>
      <c r="I50" s="34">
        <v>3</v>
      </c>
      <c r="J50" s="34">
        <v>4</v>
      </c>
    </row>
    <row r="51" spans="6:10" x14ac:dyDescent="0.25">
      <c r="F51" s="33"/>
      <c r="G51" s="33" t="s">
        <v>342</v>
      </c>
      <c r="H51" s="34"/>
      <c r="I51" s="34">
        <v>1</v>
      </c>
      <c r="J51" s="34">
        <v>1</v>
      </c>
    </row>
    <row r="52" spans="6:10" x14ac:dyDescent="0.25">
      <c r="F52" s="33"/>
      <c r="G52" s="33" t="s">
        <v>332</v>
      </c>
      <c r="H52" s="34">
        <v>1</v>
      </c>
      <c r="I52" s="34"/>
      <c r="J52" s="34">
        <v>1</v>
      </c>
    </row>
    <row r="53" spans="6:10" x14ac:dyDescent="0.25">
      <c r="F53" s="33"/>
      <c r="G53" s="33" t="s">
        <v>333</v>
      </c>
      <c r="H53" s="34">
        <v>2</v>
      </c>
      <c r="I53" s="34">
        <v>3</v>
      </c>
      <c r="J53" s="34">
        <v>5</v>
      </c>
    </row>
    <row r="54" spans="6:10" x14ac:dyDescent="0.25">
      <c r="F54" s="33"/>
      <c r="G54" s="33" t="s">
        <v>632</v>
      </c>
      <c r="H54" s="34">
        <v>1</v>
      </c>
      <c r="I54" s="34">
        <v>1</v>
      </c>
      <c r="J54" s="34">
        <v>2</v>
      </c>
    </row>
    <row r="55" spans="6:10" x14ac:dyDescent="0.25">
      <c r="F55" s="35" t="s">
        <v>235</v>
      </c>
      <c r="G55" s="35"/>
      <c r="H55" s="36">
        <v>76</v>
      </c>
      <c r="I55" s="36">
        <v>91</v>
      </c>
      <c r="J55" s="36">
        <v>167</v>
      </c>
    </row>
    <row r="56" spans="6:10" x14ac:dyDescent="0.25">
      <c r="F56" s="33" t="s">
        <v>110</v>
      </c>
      <c r="G56" s="33" t="s">
        <v>317</v>
      </c>
      <c r="H56" s="34">
        <v>1</v>
      </c>
      <c r="I56" s="34"/>
      <c r="J56" s="34">
        <v>1</v>
      </c>
    </row>
    <row r="57" spans="6:10" x14ac:dyDescent="0.25">
      <c r="F57" s="33"/>
      <c r="G57" s="33" t="s">
        <v>319</v>
      </c>
      <c r="H57" s="34">
        <v>1</v>
      </c>
      <c r="I57" s="34"/>
      <c r="J57" s="34">
        <v>1</v>
      </c>
    </row>
    <row r="58" spans="6:10" x14ac:dyDescent="0.25">
      <c r="F58" s="33"/>
      <c r="G58" s="33" t="s">
        <v>629</v>
      </c>
      <c r="H58" s="34"/>
      <c r="I58" s="34">
        <v>1</v>
      </c>
      <c r="J58" s="34">
        <v>1</v>
      </c>
    </row>
    <row r="59" spans="6:10" x14ac:dyDescent="0.25">
      <c r="F59" s="33"/>
      <c r="G59" s="33" t="s">
        <v>328</v>
      </c>
      <c r="H59" s="34">
        <v>7</v>
      </c>
      <c r="I59" s="34">
        <v>2</v>
      </c>
      <c r="J59" s="34">
        <v>9</v>
      </c>
    </row>
    <row r="60" spans="6:10" x14ac:dyDescent="0.25">
      <c r="F60" s="33"/>
      <c r="G60" s="33" t="s">
        <v>330</v>
      </c>
      <c r="H60" s="34">
        <v>1</v>
      </c>
      <c r="I60" s="34"/>
      <c r="J60" s="34">
        <v>1</v>
      </c>
    </row>
    <row r="61" spans="6:10" x14ac:dyDescent="0.25">
      <c r="F61" s="33"/>
      <c r="G61" s="33" t="s">
        <v>332</v>
      </c>
      <c r="H61" s="34">
        <v>4</v>
      </c>
      <c r="I61" s="34">
        <v>2</v>
      </c>
      <c r="J61" s="34">
        <v>6</v>
      </c>
    </row>
    <row r="62" spans="6:10" x14ac:dyDescent="0.25">
      <c r="F62" s="33"/>
      <c r="G62" s="33" t="s">
        <v>632</v>
      </c>
      <c r="H62" s="34">
        <v>2</v>
      </c>
      <c r="I62" s="34"/>
      <c r="J62" s="34">
        <v>2</v>
      </c>
    </row>
    <row r="63" spans="6:10" x14ac:dyDescent="0.25">
      <c r="F63" s="35" t="s">
        <v>237</v>
      </c>
      <c r="G63" s="35"/>
      <c r="H63" s="36">
        <v>16</v>
      </c>
      <c r="I63" s="36">
        <v>5</v>
      </c>
      <c r="J63" s="36">
        <v>21</v>
      </c>
    </row>
    <row r="64" spans="6:10" x14ac:dyDescent="0.25">
      <c r="F64" s="33" t="s">
        <v>189</v>
      </c>
      <c r="G64" s="33"/>
      <c r="H64" s="34">
        <v>354</v>
      </c>
      <c r="I64" s="34">
        <v>188</v>
      </c>
      <c r="J64" s="34">
        <v>542</v>
      </c>
    </row>
  </sheetData>
  <sheetProtection password="E9C4" sheet="1" objects="1" scenarios="1"/>
  <mergeCells count="10">
    <mergeCell ref="L32:P34"/>
    <mergeCell ref="H4:I4"/>
    <mergeCell ref="J4:J5"/>
    <mergeCell ref="F2:P2"/>
    <mergeCell ref="N4:O4"/>
    <mergeCell ref="P4:P5"/>
    <mergeCell ref="F4:F5"/>
    <mergeCell ref="G4:G5"/>
    <mergeCell ref="L4:L5"/>
    <mergeCell ref="M4:M5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9153" r:id="rId3" name="Button 1">
              <controlPr defaultSize="0" print="0" autoFill="0" autoPict="0" macro="[0]!DATOSACADEMICOS11">
                <anchor moveWithCells="1" sizeWithCells="1">
                  <from>
                    <xdr:col>1</xdr:col>
                    <xdr:colOff>66675</xdr:colOff>
                    <xdr:row>2</xdr:row>
                    <xdr:rowOff>180975</xdr:rowOff>
                  </from>
                  <to>
                    <xdr:col>3</xdr:col>
                    <xdr:colOff>704850</xdr:colOff>
                    <xdr:row>4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20"/>
  <dimension ref="B1:J46"/>
  <sheetViews>
    <sheetView workbookViewId="0"/>
  </sheetViews>
  <sheetFormatPr baseColWidth="10" defaultRowHeight="15" x14ac:dyDescent="0.25"/>
  <cols>
    <col min="1" max="1" width="4.28515625" style="216" customWidth="1"/>
    <col min="2" max="4" width="11.42578125" style="216"/>
    <col min="5" max="5" width="4.28515625" style="216" customWidth="1"/>
    <col min="6" max="6" width="16.7109375" style="216" bestFit="1" customWidth="1"/>
    <col min="7" max="7" width="49.7109375" style="216" bestFit="1" customWidth="1"/>
    <col min="8" max="9" width="7.140625" style="219" customWidth="1"/>
    <col min="10" max="10" width="6.5703125" style="219" bestFit="1" customWidth="1"/>
    <col min="11" max="16384" width="11.42578125" style="216"/>
  </cols>
  <sheetData>
    <row r="1" spans="2:10" ht="15.75" thickBot="1" x14ac:dyDescent="0.3"/>
    <row r="2" spans="2:10" ht="39" customHeight="1" thickBot="1" x14ac:dyDescent="0.3">
      <c r="B2" s="166"/>
      <c r="C2" s="141" t="s">
        <v>619</v>
      </c>
      <c r="D2" s="168"/>
      <c r="F2" s="317" t="s">
        <v>648</v>
      </c>
      <c r="G2" s="317"/>
      <c r="H2" s="317"/>
      <c r="I2" s="317"/>
      <c r="J2" s="317"/>
    </row>
    <row r="3" spans="2:10" x14ac:dyDescent="0.25">
      <c r="B3" s="167"/>
      <c r="C3" s="174"/>
      <c r="D3" s="169"/>
    </row>
    <row r="4" spans="2:10" x14ac:dyDescent="0.25">
      <c r="B4" s="167"/>
      <c r="C4" s="174"/>
      <c r="D4" s="169"/>
      <c r="F4" s="338" t="s">
        <v>238</v>
      </c>
      <c r="G4" s="338" t="s">
        <v>346</v>
      </c>
      <c r="H4" s="298" t="s">
        <v>241</v>
      </c>
      <c r="I4" s="298"/>
      <c r="J4" s="312" t="s">
        <v>374</v>
      </c>
    </row>
    <row r="5" spans="2:10" ht="15.75" thickBot="1" x14ac:dyDescent="0.3">
      <c r="B5" s="170"/>
      <c r="C5" s="171"/>
      <c r="D5" s="172"/>
      <c r="F5" s="338"/>
      <c r="G5" s="338"/>
      <c r="H5" s="86" t="s">
        <v>190</v>
      </c>
      <c r="I5" s="86" t="s">
        <v>191</v>
      </c>
      <c r="J5" s="312"/>
    </row>
    <row r="6" spans="2:10" x14ac:dyDescent="0.25">
      <c r="F6" s="33" t="s">
        <v>53</v>
      </c>
      <c r="G6" s="33" t="s">
        <v>192</v>
      </c>
      <c r="H6" s="86">
        <v>21</v>
      </c>
      <c r="I6" s="86">
        <v>10</v>
      </c>
      <c r="J6" s="86">
        <v>31</v>
      </c>
    </row>
    <row r="7" spans="2:10" x14ac:dyDescent="0.25">
      <c r="F7" s="33"/>
      <c r="G7" s="33" t="s">
        <v>193</v>
      </c>
      <c r="H7" s="86">
        <v>21</v>
      </c>
      <c r="I7" s="86">
        <v>3</v>
      </c>
      <c r="J7" s="86">
        <v>24</v>
      </c>
    </row>
    <row r="8" spans="2:10" x14ac:dyDescent="0.25">
      <c r="F8" s="33"/>
      <c r="G8" s="33" t="s">
        <v>278</v>
      </c>
      <c r="H8" s="86">
        <v>2</v>
      </c>
      <c r="I8" s="86"/>
      <c r="J8" s="86">
        <v>2</v>
      </c>
    </row>
    <row r="9" spans="2:10" x14ac:dyDescent="0.25">
      <c r="F9" s="33"/>
      <c r="G9" s="33" t="s">
        <v>273</v>
      </c>
      <c r="H9" s="86">
        <v>12</v>
      </c>
      <c r="I9" s="86">
        <v>4</v>
      </c>
      <c r="J9" s="86">
        <v>16</v>
      </c>
    </row>
    <row r="10" spans="2:10" x14ac:dyDescent="0.25">
      <c r="F10" s="33"/>
      <c r="G10" s="33" t="s">
        <v>197</v>
      </c>
      <c r="H10" s="86"/>
      <c r="I10" s="86">
        <v>1</v>
      </c>
      <c r="J10" s="86">
        <v>1</v>
      </c>
    </row>
    <row r="11" spans="2:10" x14ac:dyDescent="0.25">
      <c r="F11" s="33"/>
      <c r="G11" s="33" t="s">
        <v>198</v>
      </c>
      <c r="H11" s="86">
        <v>1</v>
      </c>
      <c r="I11" s="86"/>
      <c r="J11" s="86">
        <v>1</v>
      </c>
    </row>
    <row r="12" spans="2:10" x14ac:dyDescent="0.25">
      <c r="F12" s="33"/>
      <c r="G12" s="33" t="s">
        <v>199</v>
      </c>
      <c r="H12" s="86">
        <v>2</v>
      </c>
      <c r="I12" s="86">
        <v>2</v>
      </c>
      <c r="J12" s="86">
        <v>4</v>
      </c>
    </row>
    <row r="13" spans="2:10" x14ac:dyDescent="0.25">
      <c r="F13" s="33"/>
      <c r="G13" s="33" t="s">
        <v>280</v>
      </c>
      <c r="H13" s="86">
        <v>6</v>
      </c>
      <c r="I13" s="86">
        <v>1</v>
      </c>
      <c r="J13" s="86">
        <v>7</v>
      </c>
    </row>
    <row r="14" spans="2:10" x14ac:dyDescent="0.25">
      <c r="F14" s="33"/>
      <c r="G14" s="33" t="s">
        <v>200</v>
      </c>
      <c r="H14" s="86">
        <v>2</v>
      </c>
      <c r="I14" s="86">
        <v>8</v>
      </c>
      <c r="J14" s="86">
        <v>10</v>
      </c>
    </row>
    <row r="15" spans="2:10" x14ac:dyDescent="0.25">
      <c r="F15" s="35" t="s">
        <v>201</v>
      </c>
      <c r="G15" s="35"/>
      <c r="H15" s="36">
        <v>67</v>
      </c>
      <c r="I15" s="36">
        <v>29</v>
      </c>
      <c r="J15" s="36">
        <v>96</v>
      </c>
    </row>
    <row r="16" spans="2:10" x14ac:dyDescent="0.25">
      <c r="F16" s="33" t="s">
        <v>47</v>
      </c>
      <c r="G16" s="33" t="s">
        <v>202</v>
      </c>
      <c r="H16" s="86">
        <v>1</v>
      </c>
      <c r="I16" s="86"/>
      <c r="J16" s="86">
        <v>1</v>
      </c>
    </row>
    <row r="17" spans="6:10" x14ac:dyDescent="0.25">
      <c r="F17" s="33"/>
      <c r="G17" s="33" t="s">
        <v>204</v>
      </c>
      <c r="H17" s="86">
        <v>7</v>
      </c>
      <c r="I17" s="86">
        <v>2</v>
      </c>
      <c r="J17" s="86">
        <v>9</v>
      </c>
    </row>
    <row r="18" spans="6:10" x14ac:dyDescent="0.25">
      <c r="F18" s="33"/>
      <c r="G18" s="33" t="s">
        <v>205</v>
      </c>
      <c r="H18" s="86">
        <v>2</v>
      </c>
      <c r="I18" s="86">
        <v>2</v>
      </c>
      <c r="J18" s="86">
        <v>4</v>
      </c>
    </row>
    <row r="19" spans="6:10" x14ac:dyDescent="0.25">
      <c r="F19" s="33"/>
      <c r="G19" s="33" t="s">
        <v>206</v>
      </c>
      <c r="H19" s="86">
        <v>35</v>
      </c>
      <c r="I19" s="86">
        <v>19</v>
      </c>
      <c r="J19" s="86">
        <v>54</v>
      </c>
    </row>
    <row r="20" spans="6:10" x14ac:dyDescent="0.25">
      <c r="F20" s="33"/>
      <c r="G20" s="33" t="s">
        <v>281</v>
      </c>
      <c r="H20" s="86">
        <v>1</v>
      </c>
      <c r="I20" s="86">
        <v>1</v>
      </c>
      <c r="J20" s="86">
        <v>2</v>
      </c>
    </row>
    <row r="21" spans="6:10" x14ac:dyDescent="0.25">
      <c r="F21" s="33"/>
      <c r="G21" s="33" t="s">
        <v>216</v>
      </c>
      <c r="H21" s="86">
        <v>1</v>
      </c>
      <c r="I21" s="86">
        <v>1</v>
      </c>
      <c r="J21" s="86">
        <v>2</v>
      </c>
    </row>
    <row r="22" spans="6:10" x14ac:dyDescent="0.25">
      <c r="F22" s="33"/>
      <c r="G22" s="33" t="s">
        <v>217</v>
      </c>
      <c r="H22" s="86">
        <v>3</v>
      </c>
      <c r="I22" s="86">
        <v>3</v>
      </c>
      <c r="J22" s="86">
        <v>6</v>
      </c>
    </row>
    <row r="23" spans="6:10" x14ac:dyDescent="0.25">
      <c r="F23" s="33"/>
      <c r="G23" s="33" t="s">
        <v>218</v>
      </c>
      <c r="H23" s="86">
        <v>2</v>
      </c>
      <c r="I23" s="86"/>
      <c r="J23" s="86">
        <v>2</v>
      </c>
    </row>
    <row r="24" spans="6:10" x14ac:dyDescent="0.25">
      <c r="F24" s="33"/>
      <c r="G24" s="33" t="s">
        <v>219</v>
      </c>
      <c r="H24" s="86">
        <v>3</v>
      </c>
      <c r="I24" s="86">
        <v>14</v>
      </c>
      <c r="J24" s="86">
        <v>17</v>
      </c>
    </row>
    <row r="25" spans="6:10" x14ac:dyDescent="0.25">
      <c r="F25" s="33"/>
      <c r="G25" s="33" t="s">
        <v>220</v>
      </c>
      <c r="H25" s="86">
        <v>11</v>
      </c>
      <c r="I25" s="86">
        <v>2</v>
      </c>
      <c r="J25" s="86">
        <v>13</v>
      </c>
    </row>
    <row r="26" spans="6:10" x14ac:dyDescent="0.25">
      <c r="F26" s="33"/>
      <c r="G26" s="33" t="s">
        <v>221</v>
      </c>
      <c r="H26" s="86">
        <v>10</v>
      </c>
      <c r="I26" s="86">
        <v>30</v>
      </c>
      <c r="J26" s="86">
        <v>40</v>
      </c>
    </row>
    <row r="27" spans="6:10" x14ac:dyDescent="0.25">
      <c r="F27" s="33"/>
      <c r="G27" s="33" t="s">
        <v>222</v>
      </c>
      <c r="H27" s="86">
        <v>3</v>
      </c>
      <c r="I27" s="86">
        <v>17</v>
      </c>
      <c r="J27" s="86">
        <v>20</v>
      </c>
    </row>
    <row r="28" spans="6:10" x14ac:dyDescent="0.25">
      <c r="F28" s="33"/>
      <c r="G28" s="33" t="s">
        <v>223</v>
      </c>
      <c r="H28" s="86">
        <v>8</v>
      </c>
      <c r="I28" s="86">
        <v>5</v>
      </c>
      <c r="J28" s="86">
        <v>13</v>
      </c>
    </row>
    <row r="29" spans="6:10" x14ac:dyDescent="0.25">
      <c r="F29" s="33"/>
      <c r="G29" s="33" t="s">
        <v>224</v>
      </c>
      <c r="H29" s="86">
        <v>2</v>
      </c>
      <c r="I29" s="86">
        <v>3</v>
      </c>
      <c r="J29" s="86">
        <v>5</v>
      </c>
    </row>
    <row r="30" spans="6:10" x14ac:dyDescent="0.25">
      <c r="F30" s="33"/>
      <c r="G30" s="33" t="s">
        <v>225</v>
      </c>
      <c r="H30" s="86">
        <v>8</v>
      </c>
      <c r="I30" s="86">
        <v>4</v>
      </c>
      <c r="J30" s="86">
        <v>12</v>
      </c>
    </row>
    <row r="31" spans="6:10" x14ac:dyDescent="0.25">
      <c r="F31" s="33"/>
      <c r="G31" s="33" t="s">
        <v>226</v>
      </c>
      <c r="H31" s="86">
        <v>1</v>
      </c>
      <c r="I31" s="86"/>
      <c r="J31" s="86">
        <v>1</v>
      </c>
    </row>
    <row r="32" spans="6:10" x14ac:dyDescent="0.25">
      <c r="F32" s="33"/>
      <c r="G32" s="33" t="s">
        <v>227</v>
      </c>
      <c r="H32" s="86">
        <v>1</v>
      </c>
      <c r="I32" s="86">
        <v>3</v>
      </c>
      <c r="J32" s="86">
        <v>4</v>
      </c>
    </row>
    <row r="33" spans="6:10" x14ac:dyDescent="0.25">
      <c r="F33" s="33"/>
      <c r="G33" s="33" t="s">
        <v>282</v>
      </c>
      <c r="H33" s="86">
        <v>1</v>
      </c>
      <c r="I33" s="86">
        <v>1</v>
      </c>
      <c r="J33" s="86">
        <v>2</v>
      </c>
    </row>
    <row r="34" spans="6:10" x14ac:dyDescent="0.25">
      <c r="F34" s="33"/>
      <c r="G34" s="33" t="s">
        <v>283</v>
      </c>
      <c r="H34" s="86">
        <v>2</v>
      </c>
      <c r="I34" s="86">
        <v>1</v>
      </c>
      <c r="J34" s="86">
        <v>3</v>
      </c>
    </row>
    <row r="35" spans="6:10" x14ac:dyDescent="0.25">
      <c r="F35" s="33"/>
      <c r="G35" s="33" t="s">
        <v>284</v>
      </c>
      <c r="H35" s="86">
        <v>5</v>
      </c>
      <c r="I35" s="86">
        <v>1</v>
      </c>
      <c r="J35" s="86">
        <v>6</v>
      </c>
    </row>
    <row r="36" spans="6:10" x14ac:dyDescent="0.25">
      <c r="F36" s="33"/>
      <c r="G36" s="33" t="s">
        <v>285</v>
      </c>
      <c r="H36" s="86">
        <v>16</v>
      </c>
      <c r="I36" s="86">
        <v>7</v>
      </c>
      <c r="J36" s="86">
        <v>23</v>
      </c>
    </row>
    <row r="37" spans="6:10" x14ac:dyDescent="0.25">
      <c r="F37" s="33"/>
      <c r="G37" s="33" t="s">
        <v>286</v>
      </c>
      <c r="H37" s="86">
        <v>5</v>
      </c>
      <c r="I37" s="86">
        <v>5</v>
      </c>
      <c r="J37" s="86">
        <v>10</v>
      </c>
    </row>
    <row r="38" spans="6:10" x14ac:dyDescent="0.25">
      <c r="F38" s="33"/>
      <c r="G38" s="33" t="s">
        <v>228</v>
      </c>
      <c r="H38" s="86">
        <v>19</v>
      </c>
      <c r="I38" s="86">
        <v>15</v>
      </c>
      <c r="J38" s="86">
        <v>34</v>
      </c>
    </row>
    <row r="39" spans="6:10" x14ac:dyDescent="0.25">
      <c r="F39" s="33"/>
      <c r="G39" s="33" t="s">
        <v>229</v>
      </c>
      <c r="H39" s="86">
        <v>7</v>
      </c>
      <c r="I39" s="86">
        <v>4</v>
      </c>
      <c r="J39" s="86">
        <v>11</v>
      </c>
    </row>
    <row r="40" spans="6:10" x14ac:dyDescent="0.25">
      <c r="F40" s="33"/>
      <c r="G40" s="33" t="s">
        <v>230</v>
      </c>
      <c r="H40" s="86">
        <v>1</v>
      </c>
      <c r="I40" s="86">
        <v>15</v>
      </c>
      <c r="J40" s="86">
        <v>16</v>
      </c>
    </row>
    <row r="41" spans="6:10" x14ac:dyDescent="0.25">
      <c r="F41" s="33"/>
      <c r="G41" s="33" t="s">
        <v>233</v>
      </c>
      <c r="H41" s="86">
        <v>3</v>
      </c>
      <c r="I41" s="86">
        <v>3</v>
      </c>
      <c r="J41" s="86">
        <v>6</v>
      </c>
    </row>
    <row r="42" spans="6:10" x14ac:dyDescent="0.25">
      <c r="F42" s="33"/>
      <c r="G42" s="33" t="s">
        <v>234</v>
      </c>
      <c r="H42" s="86">
        <v>17</v>
      </c>
      <c r="I42" s="86">
        <v>7</v>
      </c>
      <c r="J42" s="86">
        <v>24</v>
      </c>
    </row>
    <row r="43" spans="6:10" x14ac:dyDescent="0.25">
      <c r="F43" s="35" t="s">
        <v>235</v>
      </c>
      <c r="G43" s="35"/>
      <c r="H43" s="36">
        <v>175</v>
      </c>
      <c r="I43" s="36">
        <v>165</v>
      </c>
      <c r="J43" s="36">
        <v>340</v>
      </c>
    </row>
    <row r="44" spans="6:10" x14ac:dyDescent="0.25">
      <c r="F44" s="33" t="s">
        <v>110</v>
      </c>
      <c r="G44" s="33" t="s">
        <v>236</v>
      </c>
      <c r="H44" s="86">
        <v>15</v>
      </c>
      <c r="I44" s="86">
        <v>3</v>
      </c>
      <c r="J44" s="86">
        <v>18</v>
      </c>
    </row>
    <row r="45" spans="6:10" x14ac:dyDescent="0.25">
      <c r="F45" s="35" t="s">
        <v>237</v>
      </c>
      <c r="G45" s="35"/>
      <c r="H45" s="36">
        <v>15</v>
      </c>
      <c r="I45" s="36">
        <v>3</v>
      </c>
      <c r="J45" s="36">
        <v>18</v>
      </c>
    </row>
    <row r="46" spans="6:10" x14ac:dyDescent="0.25">
      <c r="F46" s="33" t="s">
        <v>189</v>
      </c>
      <c r="G46" s="33"/>
      <c r="H46" s="86">
        <v>257</v>
      </c>
      <c r="I46" s="86">
        <v>197</v>
      </c>
      <c r="J46" s="86">
        <v>454</v>
      </c>
    </row>
  </sheetData>
  <sheetProtection password="E9C4" sheet="1" objects="1" scenarios="1"/>
  <mergeCells count="5">
    <mergeCell ref="H4:I4"/>
    <mergeCell ref="F4:F5"/>
    <mergeCell ref="G4:G5"/>
    <mergeCell ref="J4:J5"/>
    <mergeCell ref="F2:J2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0177" r:id="rId3" name="Button 1">
              <controlPr defaultSize="0" print="0" autoFill="0" autoPict="0" macro="[0]!DATOSACADEMICOS12">
                <anchor moveWithCells="1" sizeWithCells="1">
                  <from>
                    <xdr:col>1</xdr:col>
                    <xdr:colOff>57150</xdr:colOff>
                    <xdr:row>2</xdr:row>
                    <xdr:rowOff>171450</xdr:rowOff>
                  </from>
                  <to>
                    <xdr:col>3</xdr:col>
                    <xdr:colOff>695325</xdr:colOff>
                    <xdr:row>4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21"/>
  <dimension ref="B1:M131"/>
  <sheetViews>
    <sheetView workbookViewId="0"/>
  </sheetViews>
  <sheetFormatPr baseColWidth="10" defaultRowHeight="15" x14ac:dyDescent="0.25"/>
  <cols>
    <col min="1" max="1" width="4.28515625" style="216" customWidth="1"/>
    <col min="2" max="4" width="11.42578125" style="216"/>
    <col min="5" max="5" width="4.28515625" style="216" customWidth="1"/>
    <col min="6" max="6" width="54.42578125" style="216" bestFit="1" customWidth="1"/>
    <col min="7" max="7" width="61.5703125" style="240" bestFit="1" customWidth="1"/>
    <col min="8" max="9" width="6.42578125" style="219" customWidth="1"/>
    <col min="10" max="10" width="6.5703125" style="219" bestFit="1" customWidth="1"/>
    <col min="11" max="12" width="7" style="219" customWidth="1"/>
    <col min="13" max="13" width="6.5703125" style="219" bestFit="1" customWidth="1"/>
    <col min="14" max="16384" width="11.42578125" style="216"/>
  </cols>
  <sheetData>
    <row r="1" spans="2:13" ht="15.75" thickBot="1" x14ac:dyDescent="0.3"/>
    <row r="2" spans="2:13" ht="20.25" thickBot="1" x14ac:dyDescent="0.3">
      <c r="B2" s="166"/>
      <c r="C2" s="141" t="s">
        <v>619</v>
      </c>
      <c r="D2" s="168"/>
      <c r="F2" s="317" t="s">
        <v>643</v>
      </c>
      <c r="G2" s="317"/>
      <c r="H2" s="317"/>
      <c r="I2" s="317"/>
      <c r="J2" s="317"/>
      <c r="K2" s="317"/>
      <c r="L2" s="317"/>
      <c r="M2" s="317"/>
    </row>
    <row r="3" spans="2:13" x14ac:dyDescent="0.25">
      <c r="B3" s="167"/>
      <c r="C3" s="174"/>
      <c r="D3" s="169"/>
    </row>
    <row r="4" spans="2:13" x14ac:dyDescent="0.25">
      <c r="B4" s="167"/>
      <c r="C4" s="174"/>
      <c r="D4" s="169"/>
      <c r="F4" s="338" t="s">
        <v>238</v>
      </c>
      <c r="G4" s="340" t="s">
        <v>239</v>
      </c>
      <c r="H4" s="298" t="s">
        <v>240</v>
      </c>
      <c r="I4" s="298"/>
      <c r="J4" s="312" t="s">
        <v>374</v>
      </c>
      <c r="K4" s="298" t="s">
        <v>242</v>
      </c>
      <c r="L4" s="298"/>
      <c r="M4" s="339" t="s">
        <v>374</v>
      </c>
    </row>
    <row r="5" spans="2:13" ht="15.75" thickBot="1" x14ac:dyDescent="0.3">
      <c r="B5" s="170"/>
      <c r="C5" s="171"/>
      <c r="D5" s="172"/>
      <c r="F5" s="338"/>
      <c r="G5" s="340"/>
      <c r="H5" s="86" t="s">
        <v>191</v>
      </c>
      <c r="I5" s="86" t="s">
        <v>190</v>
      </c>
      <c r="J5" s="312"/>
      <c r="K5" s="86" t="s">
        <v>191</v>
      </c>
      <c r="L5" s="86" t="s">
        <v>190</v>
      </c>
      <c r="M5" s="339"/>
    </row>
    <row r="6" spans="2:13" x14ac:dyDescent="0.25">
      <c r="F6" s="33" t="s">
        <v>53</v>
      </c>
      <c r="G6" s="110" t="s">
        <v>192</v>
      </c>
      <c r="H6" s="86">
        <v>80</v>
      </c>
      <c r="I6" s="86">
        <v>175</v>
      </c>
      <c r="J6" s="88">
        <v>255</v>
      </c>
      <c r="K6" s="86">
        <v>78</v>
      </c>
      <c r="L6" s="86">
        <v>235</v>
      </c>
      <c r="M6" s="89">
        <v>313</v>
      </c>
    </row>
    <row r="7" spans="2:13" x14ac:dyDescent="0.25">
      <c r="F7" s="33"/>
      <c r="G7" s="110" t="s">
        <v>193</v>
      </c>
      <c r="H7" s="86">
        <v>15</v>
      </c>
      <c r="I7" s="86">
        <v>52</v>
      </c>
      <c r="J7" s="88">
        <v>67</v>
      </c>
      <c r="K7" s="86">
        <v>24</v>
      </c>
      <c r="L7" s="86">
        <v>67</v>
      </c>
      <c r="M7" s="89">
        <v>91</v>
      </c>
    </row>
    <row r="8" spans="2:13" x14ac:dyDescent="0.25">
      <c r="F8" s="33"/>
      <c r="G8" s="110" t="s">
        <v>278</v>
      </c>
      <c r="H8" s="86">
        <v>2</v>
      </c>
      <c r="I8" s="86">
        <v>4</v>
      </c>
      <c r="J8" s="88">
        <v>6</v>
      </c>
      <c r="K8" s="86">
        <v>2</v>
      </c>
      <c r="L8" s="86">
        <v>5</v>
      </c>
      <c r="M8" s="89">
        <v>7</v>
      </c>
    </row>
    <row r="9" spans="2:13" x14ac:dyDescent="0.25">
      <c r="F9" s="33"/>
      <c r="G9" s="110" t="s">
        <v>273</v>
      </c>
      <c r="H9" s="86">
        <v>10</v>
      </c>
      <c r="I9" s="86">
        <v>24</v>
      </c>
      <c r="J9" s="88">
        <v>34</v>
      </c>
      <c r="K9" s="86">
        <v>2</v>
      </c>
      <c r="L9" s="86">
        <v>1</v>
      </c>
      <c r="M9" s="89">
        <v>3</v>
      </c>
    </row>
    <row r="10" spans="2:13" x14ac:dyDescent="0.25">
      <c r="F10" s="33"/>
      <c r="G10" s="110" t="s">
        <v>194</v>
      </c>
      <c r="H10" s="86"/>
      <c r="I10" s="86"/>
      <c r="J10" s="88"/>
      <c r="K10" s="86">
        <v>3</v>
      </c>
      <c r="L10" s="86">
        <v>43</v>
      </c>
      <c r="M10" s="89">
        <v>46</v>
      </c>
    </row>
    <row r="11" spans="2:13" x14ac:dyDescent="0.25">
      <c r="F11" s="33"/>
      <c r="G11" s="110" t="s">
        <v>195</v>
      </c>
      <c r="H11" s="86"/>
      <c r="I11" s="86"/>
      <c r="J11" s="88"/>
      <c r="K11" s="86"/>
      <c r="L11" s="86">
        <v>35</v>
      </c>
      <c r="M11" s="89">
        <v>35</v>
      </c>
    </row>
    <row r="12" spans="2:13" x14ac:dyDescent="0.25">
      <c r="F12" s="33"/>
      <c r="G12" s="110" t="s">
        <v>197</v>
      </c>
      <c r="H12" s="86">
        <v>1</v>
      </c>
      <c r="I12" s="86">
        <v>4</v>
      </c>
      <c r="J12" s="88">
        <v>5</v>
      </c>
      <c r="K12" s="86">
        <v>33</v>
      </c>
      <c r="L12" s="86">
        <v>94</v>
      </c>
      <c r="M12" s="89">
        <v>127</v>
      </c>
    </row>
    <row r="13" spans="2:13" x14ac:dyDescent="0.25">
      <c r="F13" s="33"/>
      <c r="G13" s="110" t="s">
        <v>198</v>
      </c>
      <c r="H13" s="86">
        <v>1</v>
      </c>
      <c r="I13" s="86">
        <v>1</v>
      </c>
      <c r="J13" s="88">
        <v>2</v>
      </c>
      <c r="K13" s="86">
        <v>6</v>
      </c>
      <c r="L13" s="86">
        <v>5</v>
      </c>
      <c r="M13" s="89">
        <v>11</v>
      </c>
    </row>
    <row r="14" spans="2:13" x14ac:dyDescent="0.25">
      <c r="F14" s="33"/>
      <c r="G14" s="110" t="s">
        <v>199</v>
      </c>
      <c r="H14" s="86">
        <v>13</v>
      </c>
      <c r="I14" s="86">
        <v>9</v>
      </c>
      <c r="J14" s="88">
        <v>22</v>
      </c>
      <c r="K14" s="86">
        <v>5</v>
      </c>
      <c r="L14" s="86">
        <v>2</v>
      </c>
      <c r="M14" s="89">
        <v>7</v>
      </c>
    </row>
    <row r="15" spans="2:13" x14ac:dyDescent="0.25">
      <c r="F15" s="33"/>
      <c r="G15" s="110" t="s">
        <v>280</v>
      </c>
      <c r="H15" s="86">
        <v>38</v>
      </c>
      <c r="I15" s="86">
        <v>73</v>
      </c>
      <c r="J15" s="88">
        <v>111</v>
      </c>
      <c r="K15" s="86">
        <v>11</v>
      </c>
      <c r="L15" s="86">
        <v>34</v>
      </c>
      <c r="M15" s="89">
        <v>45</v>
      </c>
    </row>
    <row r="16" spans="2:13" x14ac:dyDescent="0.25">
      <c r="F16" s="33"/>
      <c r="G16" s="110" t="s">
        <v>200</v>
      </c>
      <c r="H16" s="86">
        <v>14</v>
      </c>
      <c r="I16" s="86">
        <v>1</v>
      </c>
      <c r="J16" s="88">
        <v>15</v>
      </c>
      <c r="K16" s="86">
        <v>24</v>
      </c>
      <c r="L16" s="86">
        <v>5</v>
      </c>
      <c r="M16" s="89">
        <v>29</v>
      </c>
    </row>
    <row r="17" spans="6:13" x14ac:dyDescent="0.25">
      <c r="F17" s="35" t="s">
        <v>201</v>
      </c>
      <c r="G17" s="111"/>
      <c r="H17" s="36">
        <v>174</v>
      </c>
      <c r="I17" s="36">
        <v>343</v>
      </c>
      <c r="J17" s="36">
        <v>517</v>
      </c>
      <c r="K17" s="36">
        <v>188</v>
      </c>
      <c r="L17" s="36">
        <v>526</v>
      </c>
      <c r="M17" s="36">
        <v>714</v>
      </c>
    </row>
    <row r="18" spans="6:13" x14ac:dyDescent="0.25">
      <c r="F18" s="33" t="s">
        <v>47</v>
      </c>
      <c r="G18" s="110" t="s">
        <v>202</v>
      </c>
      <c r="H18" s="86">
        <v>8</v>
      </c>
      <c r="I18" s="86">
        <v>18</v>
      </c>
      <c r="J18" s="88">
        <v>26</v>
      </c>
      <c r="K18" s="86">
        <v>13</v>
      </c>
      <c r="L18" s="86">
        <v>22</v>
      </c>
      <c r="M18" s="89">
        <v>35</v>
      </c>
    </row>
    <row r="19" spans="6:13" x14ac:dyDescent="0.25">
      <c r="F19" s="33"/>
      <c r="G19" s="110" t="s">
        <v>204</v>
      </c>
      <c r="H19" s="86">
        <v>1</v>
      </c>
      <c r="I19" s="86">
        <v>2</v>
      </c>
      <c r="J19" s="88">
        <v>3</v>
      </c>
      <c r="K19" s="86">
        <v>6</v>
      </c>
      <c r="L19" s="86">
        <v>14</v>
      </c>
      <c r="M19" s="89">
        <v>20</v>
      </c>
    </row>
    <row r="20" spans="6:13" x14ac:dyDescent="0.25">
      <c r="F20" s="33"/>
      <c r="G20" s="110" t="s">
        <v>205</v>
      </c>
      <c r="H20" s="86">
        <v>12</v>
      </c>
      <c r="I20" s="86">
        <v>18</v>
      </c>
      <c r="J20" s="88">
        <v>30</v>
      </c>
      <c r="K20" s="86">
        <v>10</v>
      </c>
      <c r="L20" s="86">
        <v>16</v>
      </c>
      <c r="M20" s="89">
        <v>26</v>
      </c>
    </row>
    <row r="21" spans="6:13" x14ac:dyDescent="0.25">
      <c r="F21" s="33"/>
      <c r="G21" s="110" t="s">
        <v>206</v>
      </c>
      <c r="H21" s="86">
        <v>7</v>
      </c>
      <c r="I21" s="86">
        <v>30</v>
      </c>
      <c r="J21" s="88">
        <v>37</v>
      </c>
      <c r="K21" s="86">
        <v>23</v>
      </c>
      <c r="L21" s="86">
        <v>63</v>
      </c>
      <c r="M21" s="89">
        <v>86</v>
      </c>
    </row>
    <row r="22" spans="6:13" x14ac:dyDescent="0.25">
      <c r="F22" s="33"/>
      <c r="G22" s="110" t="s">
        <v>281</v>
      </c>
      <c r="H22" s="86"/>
      <c r="I22" s="86"/>
      <c r="J22" s="88"/>
      <c r="K22" s="86"/>
      <c r="L22" s="86">
        <v>2</v>
      </c>
      <c r="M22" s="89">
        <v>2</v>
      </c>
    </row>
    <row r="23" spans="6:13" x14ac:dyDescent="0.25">
      <c r="F23" s="33"/>
      <c r="G23" s="110" t="s">
        <v>215</v>
      </c>
      <c r="H23" s="86"/>
      <c r="I23" s="86"/>
      <c r="J23" s="88"/>
      <c r="K23" s="86">
        <v>9</v>
      </c>
      <c r="L23" s="86">
        <v>19</v>
      </c>
      <c r="M23" s="89">
        <v>28</v>
      </c>
    </row>
    <row r="24" spans="6:13" x14ac:dyDescent="0.25">
      <c r="F24" s="33"/>
      <c r="G24" s="110" t="s">
        <v>407</v>
      </c>
      <c r="H24" s="86"/>
      <c r="I24" s="86"/>
      <c r="J24" s="88"/>
      <c r="K24" s="86">
        <v>8</v>
      </c>
      <c r="L24" s="86">
        <v>19</v>
      </c>
      <c r="M24" s="89">
        <v>27</v>
      </c>
    </row>
    <row r="25" spans="6:13" x14ac:dyDescent="0.25">
      <c r="F25" s="33"/>
      <c r="G25" s="110" t="s">
        <v>216</v>
      </c>
      <c r="H25" s="86">
        <v>2</v>
      </c>
      <c r="I25" s="86"/>
      <c r="J25" s="88">
        <v>2</v>
      </c>
      <c r="K25" s="86">
        <v>3</v>
      </c>
      <c r="L25" s="86"/>
      <c r="M25" s="89">
        <v>3</v>
      </c>
    </row>
    <row r="26" spans="6:13" x14ac:dyDescent="0.25">
      <c r="F26" s="33"/>
      <c r="G26" s="110" t="s">
        <v>217</v>
      </c>
      <c r="H26" s="86">
        <v>2</v>
      </c>
      <c r="I26" s="86"/>
      <c r="J26" s="88">
        <v>2</v>
      </c>
      <c r="K26" s="86">
        <v>3</v>
      </c>
      <c r="L26" s="86"/>
      <c r="M26" s="89">
        <v>3</v>
      </c>
    </row>
    <row r="27" spans="6:13" x14ac:dyDescent="0.25">
      <c r="F27" s="33"/>
      <c r="G27" s="110" t="s">
        <v>218</v>
      </c>
      <c r="H27" s="86"/>
      <c r="I27" s="86"/>
      <c r="J27" s="88"/>
      <c r="K27" s="86">
        <v>1</v>
      </c>
      <c r="L27" s="86">
        <v>2</v>
      </c>
      <c r="M27" s="89">
        <v>3</v>
      </c>
    </row>
    <row r="28" spans="6:13" x14ac:dyDescent="0.25">
      <c r="F28" s="33"/>
      <c r="G28" s="110" t="s">
        <v>219</v>
      </c>
      <c r="H28" s="86">
        <v>9</v>
      </c>
      <c r="I28" s="86">
        <v>8</v>
      </c>
      <c r="J28" s="88">
        <v>17</v>
      </c>
      <c r="K28" s="86">
        <v>25</v>
      </c>
      <c r="L28" s="86">
        <v>12</v>
      </c>
      <c r="M28" s="89">
        <v>37</v>
      </c>
    </row>
    <row r="29" spans="6:13" x14ac:dyDescent="0.25">
      <c r="F29" s="33"/>
      <c r="G29" s="110" t="s">
        <v>220</v>
      </c>
      <c r="H29" s="86">
        <v>4</v>
      </c>
      <c r="I29" s="86">
        <v>9</v>
      </c>
      <c r="J29" s="88">
        <v>13</v>
      </c>
      <c r="K29" s="86">
        <v>10</v>
      </c>
      <c r="L29" s="86">
        <v>9</v>
      </c>
      <c r="M29" s="89">
        <v>19</v>
      </c>
    </row>
    <row r="30" spans="6:13" x14ac:dyDescent="0.25">
      <c r="F30" s="33"/>
      <c r="G30" s="110" t="s">
        <v>221</v>
      </c>
      <c r="H30" s="86">
        <v>7</v>
      </c>
      <c r="I30" s="86">
        <v>2</v>
      </c>
      <c r="J30" s="88">
        <v>9</v>
      </c>
      <c r="K30" s="86">
        <v>33</v>
      </c>
      <c r="L30" s="86">
        <v>8</v>
      </c>
      <c r="M30" s="89">
        <v>41</v>
      </c>
    </row>
    <row r="31" spans="6:13" x14ac:dyDescent="0.25">
      <c r="F31" s="33"/>
      <c r="G31" s="110" t="s">
        <v>222</v>
      </c>
      <c r="H31" s="86">
        <v>8</v>
      </c>
      <c r="I31" s="86">
        <v>2</v>
      </c>
      <c r="J31" s="88">
        <v>10</v>
      </c>
      <c r="K31" s="86">
        <v>29</v>
      </c>
      <c r="L31" s="86">
        <v>6</v>
      </c>
      <c r="M31" s="89">
        <v>35</v>
      </c>
    </row>
    <row r="32" spans="6:13" x14ac:dyDescent="0.25">
      <c r="F32" s="33"/>
      <c r="G32" s="110" t="s">
        <v>223</v>
      </c>
      <c r="H32" s="86">
        <v>2</v>
      </c>
      <c r="I32" s="86">
        <v>4</v>
      </c>
      <c r="J32" s="88">
        <v>6</v>
      </c>
      <c r="K32" s="86">
        <v>7</v>
      </c>
      <c r="L32" s="86">
        <v>26</v>
      </c>
      <c r="M32" s="89">
        <v>33</v>
      </c>
    </row>
    <row r="33" spans="6:13" x14ac:dyDescent="0.25">
      <c r="F33" s="33"/>
      <c r="G33" s="110" t="s">
        <v>224</v>
      </c>
      <c r="H33" s="86">
        <v>19</v>
      </c>
      <c r="I33" s="86">
        <v>4</v>
      </c>
      <c r="J33" s="88">
        <v>23</v>
      </c>
      <c r="K33" s="86">
        <v>26</v>
      </c>
      <c r="L33" s="86">
        <v>7</v>
      </c>
      <c r="M33" s="89">
        <v>33</v>
      </c>
    </row>
    <row r="34" spans="6:13" x14ac:dyDescent="0.25">
      <c r="F34" s="33"/>
      <c r="G34" s="110" t="s">
        <v>225</v>
      </c>
      <c r="H34" s="86">
        <v>2</v>
      </c>
      <c r="I34" s="86">
        <v>8</v>
      </c>
      <c r="J34" s="88">
        <v>10</v>
      </c>
      <c r="K34" s="86">
        <v>7</v>
      </c>
      <c r="L34" s="86">
        <v>13</v>
      </c>
      <c r="M34" s="89">
        <v>20</v>
      </c>
    </row>
    <row r="35" spans="6:13" x14ac:dyDescent="0.25">
      <c r="F35" s="33"/>
      <c r="G35" s="110" t="s">
        <v>226</v>
      </c>
      <c r="H35" s="86">
        <v>22</v>
      </c>
      <c r="I35" s="86">
        <v>29</v>
      </c>
      <c r="J35" s="88">
        <v>51</v>
      </c>
      <c r="K35" s="86">
        <v>17</v>
      </c>
      <c r="L35" s="86">
        <v>21</v>
      </c>
      <c r="M35" s="89">
        <v>38</v>
      </c>
    </row>
    <row r="36" spans="6:13" x14ac:dyDescent="0.25">
      <c r="F36" s="33"/>
      <c r="G36" s="110" t="s">
        <v>227</v>
      </c>
      <c r="H36" s="86">
        <v>8</v>
      </c>
      <c r="I36" s="86">
        <v>2</v>
      </c>
      <c r="J36" s="88">
        <v>10</v>
      </c>
      <c r="K36" s="86">
        <v>2</v>
      </c>
      <c r="L36" s="86">
        <v>3</v>
      </c>
      <c r="M36" s="89">
        <v>5</v>
      </c>
    </row>
    <row r="37" spans="6:13" x14ac:dyDescent="0.25">
      <c r="F37" s="33"/>
      <c r="G37" s="110" t="s">
        <v>282</v>
      </c>
      <c r="H37" s="86">
        <v>1</v>
      </c>
      <c r="I37" s="86"/>
      <c r="J37" s="88">
        <v>1</v>
      </c>
      <c r="K37" s="86"/>
      <c r="L37" s="86"/>
      <c r="M37" s="89"/>
    </row>
    <row r="38" spans="6:13" x14ac:dyDescent="0.25">
      <c r="F38" s="33"/>
      <c r="G38" s="110" t="s">
        <v>283</v>
      </c>
      <c r="H38" s="86"/>
      <c r="I38" s="86"/>
      <c r="J38" s="88"/>
      <c r="K38" s="86"/>
      <c r="L38" s="86">
        <v>1</v>
      </c>
      <c r="M38" s="89">
        <v>1</v>
      </c>
    </row>
    <row r="39" spans="6:13" x14ac:dyDescent="0.25">
      <c r="F39" s="33"/>
      <c r="G39" s="110" t="s">
        <v>284</v>
      </c>
      <c r="H39" s="86"/>
      <c r="I39" s="86"/>
      <c r="J39" s="88"/>
      <c r="K39" s="86"/>
      <c r="L39" s="86">
        <v>4</v>
      </c>
      <c r="M39" s="89">
        <v>4</v>
      </c>
    </row>
    <row r="40" spans="6:13" x14ac:dyDescent="0.25">
      <c r="F40" s="33"/>
      <c r="G40" s="110" t="s">
        <v>285</v>
      </c>
      <c r="H40" s="86"/>
      <c r="I40" s="86"/>
      <c r="J40" s="88"/>
      <c r="K40" s="86">
        <v>5</v>
      </c>
      <c r="L40" s="86">
        <v>5</v>
      </c>
      <c r="M40" s="89">
        <v>10</v>
      </c>
    </row>
    <row r="41" spans="6:13" x14ac:dyDescent="0.25">
      <c r="F41" s="33"/>
      <c r="G41" s="110" t="s">
        <v>408</v>
      </c>
      <c r="H41" s="86">
        <v>1</v>
      </c>
      <c r="I41" s="86"/>
      <c r="J41" s="88">
        <v>1</v>
      </c>
      <c r="K41" s="86">
        <v>1</v>
      </c>
      <c r="L41" s="86"/>
      <c r="M41" s="89">
        <v>1</v>
      </c>
    </row>
    <row r="42" spans="6:13" x14ac:dyDescent="0.25">
      <c r="F42" s="33"/>
      <c r="G42" s="110" t="s">
        <v>286</v>
      </c>
      <c r="H42" s="86"/>
      <c r="I42" s="86">
        <v>1</v>
      </c>
      <c r="J42" s="88">
        <v>1</v>
      </c>
      <c r="K42" s="86">
        <v>3</v>
      </c>
      <c r="L42" s="86">
        <v>2</v>
      </c>
      <c r="M42" s="89">
        <v>5</v>
      </c>
    </row>
    <row r="43" spans="6:13" x14ac:dyDescent="0.25">
      <c r="F43" s="33"/>
      <c r="G43" s="110" t="s">
        <v>228</v>
      </c>
      <c r="H43" s="86">
        <v>2</v>
      </c>
      <c r="I43" s="86">
        <v>1</v>
      </c>
      <c r="J43" s="88">
        <v>3</v>
      </c>
      <c r="K43" s="86">
        <v>16</v>
      </c>
      <c r="L43" s="86">
        <v>13</v>
      </c>
      <c r="M43" s="89">
        <v>29</v>
      </c>
    </row>
    <row r="44" spans="6:13" x14ac:dyDescent="0.25">
      <c r="F44" s="33"/>
      <c r="G44" s="110" t="s">
        <v>229</v>
      </c>
      <c r="H44" s="86">
        <v>5</v>
      </c>
      <c r="I44" s="86">
        <v>2</v>
      </c>
      <c r="J44" s="88">
        <v>7</v>
      </c>
      <c r="K44" s="86">
        <v>5</v>
      </c>
      <c r="L44" s="86">
        <v>8</v>
      </c>
      <c r="M44" s="89">
        <v>13</v>
      </c>
    </row>
    <row r="45" spans="6:13" x14ac:dyDescent="0.25">
      <c r="F45" s="33"/>
      <c r="G45" s="110" t="s">
        <v>230</v>
      </c>
      <c r="H45" s="86">
        <v>7</v>
      </c>
      <c r="I45" s="86">
        <v>2</v>
      </c>
      <c r="J45" s="88">
        <v>9</v>
      </c>
      <c r="K45" s="86">
        <v>23</v>
      </c>
      <c r="L45" s="86">
        <v>5</v>
      </c>
      <c r="M45" s="89">
        <v>28</v>
      </c>
    </row>
    <row r="46" spans="6:13" x14ac:dyDescent="0.25">
      <c r="F46" s="33"/>
      <c r="G46" s="110" t="s">
        <v>409</v>
      </c>
      <c r="H46" s="86">
        <v>1</v>
      </c>
      <c r="I46" s="86"/>
      <c r="J46" s="88">
        <v>1</v>
      </c>
      <c r="K46" s="86">
        <v>1</v>
      </c>
      <c r="L46" s="86"/>
      <c r="M46" s="89">
        <v>1</v>
      </c>
    </row>
    <row r="47" spans="6:13" x14ac:dyDescent="0.25">
      <c r="F47" s="33"/>
      <c r="G47" s="110" t="s">
        <v>233</v>
      </c>
      <c r="H47" s="86">
        <v>3</v>
      </c>
      <c r="I47" s="86">
        <v>1</v>
      </c>
      <c r="J47" s="88">
        <v>4</v>
      </c>
      <c r="K47" s="86">
        <v>18</v>
      </c>
      <c r="L47" s="86">
        <v>8</v>
      </c>
      <c r="M47" s="89">
        <v>26</v>
      </c>
    </row>
    <row r="48" spans="6:13" x14ac:dyDescent="0.25">
      <c r="F48" s="33"/>
      <c r="G48" s="110" t="s">
        <v>234</v>
      </c>
      <c r="H48" s="86">
        <v>1</v>
      </c>
      <c r="I48" s="86">
        <v>15</v>
      </c>
      <c r="J48" s="88">
        <v>16</v>
      </c>
      <c r="K48" s="86">
        <v>7</v>
      </c>
      <c r="L48" s="86">
        <v>29</v>
      </c>
      <c r="M48" s="89">
        <v>36</v>
      </c>
    </row>
    <row r="49" spans="6:13" x14ac:dyDescent="0.25">
      <c r="F49" s="35" t="s">
        <v>235</v>
      </c>
      <c r="G49" s="111"/>
      <c r="H49" s="36">
        <v>134</v>
      </c>
      <c r="I49" s="36">
        <v>158</v>
      </c>
      <c r="J49" s="36">
        <v>292</v>
      </c>
      <c r="K49" s="36">
        <v>311</v>
      </c>
      <c r="L49" s="36">
        <v>337</v>
      </c>
      <c r="M49" s="36">
        <v>648</v>
      </c>
    </row>
    <row r="50" spans="6:13" x14ac:dyDescent="0.25">
      <c r="F50" s="33" t="s">
        <v>110</v>
      </c>
      <c r="G50" s="110" t="s">
        <v>236</v>
      </c>
      <c r="H50" s="86">
        <v>9</v>
      </c>
      <c r="I50" s="86">
        <v>23</v>
      </c>
      <c r="J50" s="88">
        <v>32</v>
      </c>
      <c r="K50" s="86">
        <v>12</v>
      </c>
      <c r="L50" s="86">
        <v>46</v>
      </c>
      <c r="M50" s="89">
        <v>58</v>
      </c>
    </row>
    <row r="51" spans="6:13" x14ac:dyDescent="0.25">
      <c r="F51" s="35" t="s">
        <v>237</v>
      </c>
      <c r="G51" s="111"/>
      <c r="H51" s="36">
        <v>9</v>
      </c>
      <c r="I51" s="36">
        <v>23</v>
      </c>
      <c r="J51" s="36">
        <v>32</v>
      </c>
      <c r="K51" s="36">
        <v>12</v>
      </c>
      <c r="L51" s="36">
        <v>46</v>
      </c>
      <c r="M51" s="36">
        <v>58</v>
      </c>
    </row>
    <row r="52" spans="6:13" x14ac:dyDescent="0.25">
      <c r="F52" s="33" t="s">
        <v>189</v>
      </c>
      <c r="G52" s="110"/>
      <c r="H52" s="86">
        <v>317</v>
      </c>
      <c r="I52" s="86">
        <v>524</v>
      </c>
      <c r="J52" s="88">
        <v>841</v>
      </c>
      <c r="K52" s="86">
        <v>511</v>
      </c>
      <c r="L52" s="86">
        <v>909</v>
      </c>
      <c r="M52" s="89">
        <v>1420</v>
      </c>
    </row>
    <row r="53" spans="6:13" ht="15.75" thickBot="1" x14ac:dyDescent="0.3"/>
    <row r="54" spans="6:13" ht="19.5" customHeight="1" thickBot="1" x14ac:dyDescent="0.3">
      <c r="F54" s="328" t="s">
        <v>624</v>
      </c>
      <c r="G54" s="329"/>
      <c r="H54" s="329"/>
      <c r="I54" s="329"/>
      <c r="J54" s="330"/>
      <c r="L54" s="216"/>
      <c r="M54" s="216"/>
    </row>
    <row r="56" spans="6:13" x14ac:dyDescent="0.25">
      <c r="F56" s="338" t="s">
        <v>412</v>
      </c>
      <c r="G56" s="338" t="s">
        <v>239</v>
      </c>
      <c r="H56" s="298" t="s">
        <v>241</v>
      </c>
      <c r="I56" s="298"/>
      <c r="J56" s="312" t="s">
        <v>374</v>
      </c>
    </row>
    <row r="57" spans="6:13" x14ac:dyDescent="0.25">
      <c r="F57" s="338"/>
      <c r="G57" s="338"/>
      <c r="H57" s="86" t="s">
        <v>405</v>
      </c>
      <c r="I57" s="86" t="s">
        <v>406</v>
      </c>
      <c r="J57" s="312"/>
      <c r="M57" s="216"/>
    </row>
    <row r="58" spans="6:13" x14ac:dyDescent="0.25">
      <c r="F58" s="33" t="s">
        <v>410</v>
      </c>
      <c r="G58" s="110" t="s">
        <v>273</v>
      </c>
      <c r="H58" s="86">
        <v>2</v>
      </c>
      <c r="I58" s="86">
        <v>1</v>
      </c>
      <c r="J58" s="88">
        <v>3</v>
      </c>
      <c r="M58" s="216"/>
    </row>
    <row r="59" spans="6:13" x14ac:dyDescent="0.25">
      <c r="F59" s="33"/>
      <c r="G59" s="110" t="s">
        <v>197</v>
      </c>
      <c r="H59" s="86">
        <v>9</v>
      </c>
      <c r="I59" s="86">
        <v>25</v>
      </c>
      <c r="J59" s="88">
        <v>34</v>
      </c>
      <c r="M59" s="216"/>
    </row>
    <row r="60" spans="6:13" x14ac:dyDescent="0.25">
      <c r="F60" s="35" t="s">
        <v>411</v>
      </c>
      <c r="G60" s="111"/>
      <c r="H60" s="36">
        <v>11</v>
      </c>
      <c r="I60" s="36">
        <v>26</v>
      </c>
      <c r="J60" s="88">
        <v>37</v>
      </c>
      <c r="M60" s="216"/>
    </row>
    <row r="61" spans="6:13" x14ac:dyDescent="0.25">
      <c r="F61" s="33" t="s">
        <v>250</v>
      </c>
      <c r="G61" s="110" t="s">
        <v>192</v>
      </c>
      <c r="H61" s="86">
        <v>6</v>
      </c>
      <c r="I61" s="86">
        <v>30</v>
      </c>
      <c r="J61" s="88">
        <v>36</v>
      </c>
      <c r="M61" s="216"/>
    </row>
    <row r="62" spans="6:13" x14ac:dyDescent="0.25">
      <c r="F62" s="33"/>
      <c r="G62" s="110" t="s">
        <v>193</v>
      </c>
      <c r="H62" s="86">
        <v>8</v>
      </c>
      <c r="I62" s="86">
        <v>19</v>
      </c>
      <c r="J62" s="88">
        <v>27</v>
      </c>
      <c r="M62" s="216"/>
    </row>
    <row r="63" spans="6:13" x14ac:dyDescent="0.25">
      <c r="F63" s="33"/>
      <c r="G63" s="110" t="s">
        <v>280</v>
      </c>
      <c r="H63" s="86">
        <v>5</v>
      </c>
      <c r="I63" s="86">
        <v>9</v>
      </c>
      <c r="J63" s="88">
        <v>14</v>
      </c>
      <c r="M63" s="216"/>
    </row>
    <row r="64" spans="6:13" x14ac:dyDescent="0.25">
      <c r="F64" s="33"/>
      <c r="G64" s="110" t="s">
        <v>200</v>
      </c>
      <c r="H64" s="86">
        <v>5</v>
      </c>
      <c r="I64" s="86"/>
      <c r="J64" s="88">
        <v>5</v>
      </c>
      <c r="M64" s="216"/>
    </row>
    <row r="65" spans="6:13" x14ac:dyDescent="0.25">
      <c r="F65" s="35" t="s">
        <v>251</v>
      </c>
      <c r="G65" s="111"/>
      <c r="H65" s="36">
        <v>24</v>
      </c>
      <c r="I65" s="36">
        <v>58</v>
      </c>
      <c r="J65" s="88">
        <v>82</v>
      </c>
      <c r="M65" s="216"/>
    </row>
    <row r="66" spans="6:13" x14ac:dyDescent="0.25">
      <c r="F66" s="33" t="s">
        <v>252</v>
      </c>
      <c r="G66" s="110" t="s">
        <v>192</v>
      </c>
      <c r="H66" s="86">
        <v>56</v>
      </c>
      <c r="I66" s="86">
        <v>158</v>
      </c>
      <c r="J66" s="88">
        <v>214</v>
      </c>
      <c r="M66" s="216"/>
    </row>
    <row r="67" spans="6:13" x14ac:dyDescent="0.25">
      <c r="F67" s="33"/>
      <c r="G67" s="110" t="s">
        <v>193</v>
      </c>
      <c r="H67" s="86">
        <v>7</v>
      </c>
      <c r="I67" s="86">
        <v>16</v>
      </c>
      <c r="J67" s="88">
        <v>23</v>
      </c>
      <c r="M67" s="216"/>
    </row>
    <row r="68" spans="6:13" x14ac:dyDescent="0.25">
      <c r="F68" s="33"/>
      <c r="G68" s="110" t="s">
        <v>278</v>
      </c>
      <c r="H68" s="86">
        <v>2</v>
      </c>
      <c r="I68" s="86">
        <v>4</v>
      </c>
      <c r="J68" s="88">
        <v>6</v>
      </c>
      <c r="M68" s="216"/>
    </row>
    <row r="69" spans="6:13" x14ac:dyDescent="0.25">
      <c r="F69" s="33"/>
      <c r="G69" s="110" t="s">
        <v>197</v>
      </c>
      <c r="H69" s="86">
        <v>4</v>
      </c>
      <c r="I69" s="86">
        <v>16</v>
      </c>
      <c r="J69" s="88">
        <v>20</v>
      </c>
      <c r="M69" s="216"/>
    </row>
    <row r="70" spans="6:13" x14ac:dyDescent="0.25">
      <c r="F70" s="33"/>
      <c r="G70" s="110" t="s">
        <v>198</v>
      </c>
      <c r="H70" s="86">
        <v>6</v>
      </c>
      <c r="I70" s="86">
        <v>5</v>
      </c>
      <c r="J70" s="88">
        <v>11</v>
      </c>
      <c r="M70" s="216"/>
    </row>
    <row r="71" spans="6:13" x14ac:dyDescent="0.25">
      <c r="F71" s="33"/>
      <c r="G71" s="110" t="s">
        <v>199</v>
      </c>
      <c r="H71" s="86">
        <v>5</v>
      </c>
      <c r="I71" s="86">
        <v>2</v>
      </c>
      <c r="J71" s="88">
        <v>7</v>
      </c>
      <c r="M71" s="216"/>
    </row>
    <row r="72" spans="6:13" x14ac:dyDescent="0.25">
      <c r="F72" s="33"/>
      <c r="G72" s="110" t="s">
        <v>280</v>
      </c>
      <c r="H72" s="86">
        <v>3</v>
      </c>
      <c r="I72" s="86">
        <v>16</v>
      </c>
      <c r="J72" s="88">
        <v>19</v>
      </c>
      <c r="M72" s="216"/>
    </row>
    <row r="73" spans="6:13" x14ac:dyDescent="0.25">
      <c r="F73" s="33"/>
      <c r="G73" s="110" t="s">
        <v>200</v>
      </c>
      <c r="H73" s="86">
        <v>14</v>
      </c>
      <c r="I73" s="86">
        <v>5</v>
      </c>
      <c r="J73" s="88">
        <v>19</v>
      </c>
      <c r="M73" s="216"/>
    </row>
    <row r="74" spans="6:13" x14ac:dyDescent="0.25">
      <c r="F74" s="35" t="s">
        <v>253</v>
      </c>
      <c r="G74" s="111"/>
      <c r="H74" s="36">
        <v>97</v>
      </c>
      <c r="I74" s="36">
        <v>222</v>
      </c>
      <c r="J74" s="88">
        <v>319</v>
      </c>
      <c r="M74" s="216"/>
    </row>
    <row r="75" spans="6:13" x14ac:dyDescent="0.25">
      <c r="F75" s="33" t="s">
        <v>254</v>
      </c>
      <c r="G75" s="110" t="s">
        <v>192</v>
      </c>
      <c r="H75" s="86">
        <v>8</v>
      </c>
      <c r="I75" s="86">
        <v>27</v>
      </c>
      <c r="J75" s="88">
        <v>35</v>
      </c>
      <c r="M75" s="216"/>
    </row>
    <row r="76" spans="6:13" x14ac:dyDescent="0.25">
      <c r="F76" s="33"/>
      <c r="G76" s="110" t="s">
        <v>193</v>
      </c>
      <c r="H76" s="86">
        <v>1</v>
      </c>
      <c r="I76" s="86">
        <v>8</v>
      </c>
      <c r="J76" s="88">
        <v>9</v>
      </c>
      <c r="M76" s="216"/>
    </row>
    <row r="77" spans="6:13" x14ac:dyDescent="0.25">
      <c r="F77" s="33"/>
      <c r="G77" s="110" t="s">
        <v>194</v>
      </c>
      <c r="H77" s="86">
        <v>3</v>
      </c>
      <c r="I77" s="86">
        <v>43</v>
      </c>
      <c r="J77" s="88">
        <v>46</v>
      </c>
      <c r="M77" s="216"/>
    </row>
    <row r="78" spans="6:13" x14ac:dyDescent="0.25">
      <c r="F78" s="33"/>
      <c r="G78" s="110" t="s">
        <v>195</v>
      </c>
      <c r="H78" s="86"/>
      <c r="I78" s="86">
        <v>35</v>
      </c>
      <c r="J78" s="88">
        <v>35</v>
      </c>
      <c r="M78" s="216"/>
    </row>
    <row r="79" spans="6:13" x14ac:dyDescent="0.25">
      <c r="F79" s="33"/>
      <c r="G79" s="110" t="s">
        <v>280</v>
      </c>
      <c r="H79" s="86">
        <v>1</v>
      </c>
      <c r="I79" s="86">
        <v>2</v>
      </c>
      <c r="J79" s="88">
        <v>3</v>
      </c>
      <c r="M79" s="216"/>
    </row>
    <row r="80" spans="6:13" x14ac:dyDescent="0.25">
      <c r="F80" s="35" t="s">
        <v>255</v>
      </c>
      <c r="G80" s="111"/>
      <c r="H80" s="36">
        <v>13</v>
      </c>
      <c r="I80" s="36">
        <v>115</v>
      </c>
      <c r="J80" s="88">
        <v>128</v>
      </c>
      <c r="M80" s="216"/>
    </row>
    <row r="81" spans="6:13" x14ac:dyDescent="0.25">
      <c r="F81" s="33" t="s">
        <v>256</v>
      </c>
      <c r="G81" s="110" t="s">
        <v>193</v>
      </c>
      <c r="H81" s="86">
        <v>8</v>
      </c>
      <c r="I81" s="86">
        <v>21</v>
      </c>
      <c r="J81" s="88">
        <v>29</v>
      </c>
      <c r="M81" s="216"/>
    </row>
    <row r="82" spans="6:13" x14ac:dyDescent="0.25">
      <c r="F82" s="33"/>
      <c r="G82" s="110" t="s">
        <v>197</v>
      </c>
      <c r="H82" s="86">
        <v>5</v>
      </c>
      <c r="I82" s="86">
        <v>15</v>
      </c>
      <c r="J82" s="88">
        <v>20</v>
      </c>
      <c r="M82" s="216"/>
    </row>
    <row r="83" spans="6:13" x14ac:dyDescent="0.25">
      <c r="F83" s="33"/>
      <c r="G83" s="110" t="s">
        <v>280</v>
      </c>
      <c r="H83" s="86">
        <v>2</v>
      </c>
      <c r="I83" s="86">
        <v>6</v>
      </c>
      <c r="J83" s="88">
        <v>8</v>
      </c>
      <c r="M83" s="216"/>
    </row>
    <row r="84" spans="6:13" x14ac:dyDescent="0.25">
      <c r="F84" s="33"/>
      <c r="G84" s="110" t="s">
        <v>200</v>
      </c>
      <c r="H84" s="86">
        <v>4</v>
      </c>
      <c r="I84" s="86"/>
      <c r="J84" s="88">
        <v>4</v>
      </c>
      <c r="M84" s="216"/>
    </row>
    <row r="85" spans="6:13" x14ac:dyDescent="0.25">
      <c r="F85" s="35" t="s">
        <v>257</v>
      </c>
      <c r="G85" s="111"/>
      <c r="H85" s="36">
        <v>19</v>
      </c>
      <c r="I85" s="36">
        <v>42</v>
      </c>
      <c r="J85" s="88">
        <v>61</v>
      </c>
      <c r="M85" s="216"/>
    </row>
    <row r="86" spans="6:13" x14ac:dyDescent="0.25">
      <c r="F86" s="33" t="s">
        <v>258</v>
      </c>
      <c r="G86" s="110" t="s">
        <v>197</v>
      </c>
      <c r="H86" s="86">
        <v>8</v>
      </c>
      <c r="I86" s="86">
        <v>25</v>
      </c>
      <c r="J86" s="88">
        <v>33</v>
      </c>
      <c r="M86" s="216"/>
    </row>
    <row r="87" spans="6:13" x14ac:dyDescent="0.25">
      <c r="F87" s="35" t="s">
        <v>259</v>
      </c>
      <c r="G87" s="111"/>
      <c r="H87" s="36">
        <v>8</v>
      </c>
      <c r="I87" s="36">
        <v>25</v>
      </c>
      <c r="J87" s="88">
        <v>33</v>
      </c>
      <c r="M87" s="216"/>
    </row>
    <row r="88" spans="6:13" x14ac:dyDescent="0.25">
      <c r="F88" s="33" t="s">
        <v>289</v>
      </c>
      <c r="G88" s="110" t="s">
        <v>192</v>
      </c>
      <c r="H88" s="86">
        <v>8</v>
      </c>
      <c r="I88" s="86">
        <v>20</v>
      </c>
      <c r="J88" s="88">
        <v>28</v>
      </c>
      <c r="M88" s="216"/>
    </row>
    <row r="89" spans="6:13" x14ac:dyDescent="0.25">
      <c r="F89" s="33"/>
      <c r="G89" s="110" t="s">
        <v>193</v>
      </c>
      <c r="H89" s="86"/>
      <c r="I89" s="86">
        <v>3</v>
      </c>
      <c r="J89" s="88">
        <v>3</v>
      </c>
      <c r="M89" s="216"/>
    </row>
    <row r="90" spans="6:13" x14ac:dyDescent="0.25">
      <c r="F90" s="33"/>
      <c r="G90" s="110" t="s">
        <v>278</v>
      </c>
      <c r="H90" s="86"/>
      <c r="I90" s="86">
        <v>1</v>
      </c>
      <c r="J90" s="88">
        <v>1</v>
      </c>
      <c r="M90" s="216"/>
    </row>
    <row r="91" spans="6:13" x14ac:dyDescent="0.25">
      <c r="F91" s="33"/>
      <c r="G91" s="110" t="s">
        <v>197</v>
      </c>
      <c r="H91" s="86">
        <v>7</v>
      </c>
      <c r="I91" s="86">
        <v>13</v>
      </c>
      <c r="J91" s="88">
        <v>20</v>
      </c>
      <c r="M91" s="216"/>
    </row>
    <row r="92" spans="6:13" x14ac:dyDescent="0.25">
      <c r="F92" s="33"/>
      <c r="G92" s="110" t="s">
        <v>280</v>
      </c>
      <c r="H92" s="86"/>
      <c r="I92" s="86">
        <v>1</v>
      </c>
      <c r="J92" s="88">
        <v>1</v>
      </c>
      <c r="M92" s="216"/>
    </row>
    <row r="93" spans="6:13" x14ac:dyDescent="0.25">
      <c r="F93" s="33"/>
      <c r="G93" s="110" t="s">
        <v>200</v>
      </c>
      <c r="H93" s="86">
        <v>1</v>
      </c>
      <c r="I93" s="86"/>
      <c r="J93" s="88">
        <v>1</v>
      </c>
      <c r="M93" s="216"/>
    </row>
    <row r="94" spans="6:13" x14ac:dyDescent="0.25">
      <c r="F94" s="35" t="s">
        <v>290</v>
      </c>
      <c r="G94" s="111"/>
      <c r="H94" s="36">
        <v>16</v>
      </c>
      <c r="I94" s="36">
        <v>38</v>
      </c>
      <c r="J94" s="88">
        <v>54</v>
      </c>
      <c r="M94" s="216"/>
    </row>
    <row r="95" spans="6:13" x14ac:dyDescent="0.25">
      <c r="F95" s="42"/>
      <c r="G95" s="112"/>
      <c r="H95" s="60">
        <v>188</v>
      </c>
      <c r="I95" s="60">
        <v>526</v>
      </c>
      <c r="J95" s="60">
        <v>714</v>
      </c>
      <c r="M95" s="216"/>
    </row>
    <row r="96" spans="6:13" x14ac:dyDescent="0.25">
      <c r="F96" s="33" t="s">
        <v>252</v>
      </c>
      <c r="G96" s="110" t="s">
        <v>202</v>
      </c>
      <c r="H96" s="86">
        <v>13</v>
      </c>
      <c r="I96" s="86">
        <v>22</v>
      </c>
      <c r="J96" s="88">
        <v>35</v>
      </c>
      <c r="M96" s="216"/>
    </row>
    <row r="97" spans="6:13" x14ac:dyDescent="0.25">
      <c r="F97" s="33"/>
      <c r="G97" s="110" t="s">
        <v>204</v>
      </c>
      <c r="H97" s="86">
        <v>6</v>
      </c>
      <c r="I97" s="86">
        <v>14</v>
      </c>
      <c r="J97" s="88">
        <v>20</v>
      </c>
      <c r="M97" s="216"/>
    </row>
    <row r="98" spans="6:13" x14ac:dyDescent="0.25">
      <c r="F98" s="33"/>
      <c r="G98" s="110" t="s">
        <v>205</v>
      </c>
      <c r="H98" s="86">
        <v>10</v>
      </c>
      <c r="I98" s="86">
        <v>16</v>
      </c>
      <c r="J98" s="88">
        <v>26</v>
      </c>
      <c r="M98" s="216"/>
    </row>
    <row r="99" spans="6:13" x14ac:dyDescent="0.25">
      <c r="F99" s="33"/>
      <c r="G99" s="110" t="s">
        <v>206</v>
      </c>
      <c r="H99" s="86">
        <v>23</v>
      </c>
      <c r="I99" s="86">
        <v>63</v>
      </c>
      <c r="J99" s="88">
        <v>86</v>
      </c>
      <c r="M99" s="216"/>
    </row>
    <row r="100" spans="6:13" x14ac:dyDescent="0.25">
      <c r="F100" s="33"/>
      <c r="G100" s="110" t="s">
        <v>281</v>
      </c>
      <c r="H100" s="86"/>
      <c r="I100" s="86">
        <v>2</v>
      </c>
      <c r="J100" s="88">
        <v>2</v>
      </c>
      <c r="M100" s="216"/>
    </row>
    <row r="101" spans="6:13" x14ac:dyDescent="0.25">
      <c r="F101" s="33"/>
      <c r="G101" s="110" t="s">
        <v>215</v>
      </c>
      <c r="H101" s="86">
        <v>9</v>
      </c>
      <c r="I101" s="86">
        <v>19</v>
      </c>
      <c r="J101" s="88">
        <v>28</v>
      </c>
      <c r="M101" s="216"/>
    </row>
    <row r="102" spans="6:13" x14ac:dyDescent="0.25">
      <c r="F102" s="33"/>
      <c r="G102" s="110" t="s">
        <v>407</v>
      </c>
      <c r="H102" s="86">
        <v>8</v>
      </c>
      <c r="I102" s="86">
        <v>19</v>
      </c>
      <c r="J102" s="88">
        <v>27</v>
      </c>
      <c r="M102" s="216"/>
    </row>
    <row r="103" spans="6:13" x14ac:dyDescent="0.25">
      <c r="F103" s="33"/>
      <c r="G103" s="110" t="s">
        <v>216</v>
      </c>
      <c r="H103" s="86">
        <v>3</v>
      </c>
      <c r="I103" s="86"/>
      <c r="J103" s="88">
        <v>3</v>
      </c>
      <c r="M103" s="216"/>
    </row>
    <row r="104" spans="6:13" x14ac:dyDescent="0.25">
      <c r="F104" s="33"/>
      <c r="G104" s="110" t="s">
        <v>217</v>
      </c>
      <c r="H104" s="86">
        <v>3</v>
      </c>
      <c r="I104" s="86"/>
      <c r="J104" s="88">
        <v>3</v>
      </c>
      <c r="M104" s="216"/>
    </row>
    <row r="105" spans="6:13" x14ac:dyDescent="0.25">
      <c r="F105" s="33"/>
      <c r="G105" s="110" t="s">
        <v>218</v>
      </c>
      <c r="H105" s="86">
        <v>1</v>
      </c>
      <c r="I105" s="86">
        <v>2</v>
      </c>
      <c r="J105" s="88">
        <v>3</v>
      </c>
      <c r="M105" s="216"/>
    </row>
    <row r="106" spans="6:13" x14ac:dyDescent="0.25">
      <c r="F106" s="33"/>
      <c r="G106" s="110" t="s">
        <v>219</v>
      </c>
      <c r="H106" s="86">
        <v>25</v>
      </c>
      <c r="I106" s="86">
        <v>12</v>
      </c>
      <c r="J106" s="88">
        <v>37</v>
      </c>
      <c r="M106" s="216"/>
    </row>
    <row r="107" spans="6:13" x14ac:dyDescent="0.25">
      <c r="F107" s="33"/>
      <c r="G107" s="110" t="s">
        <v>220</v>
      </c>
      <c r="H107" s="86">
        <v>10</v>
      </c>
      <c r="I107" s="86">
        <v>9</v>
      </c>
      <c r="J107" s="88">
        <v>19</v>
      </c>
      <c r="M107" s="216"/>
    </row>
    <row r="108" spans="6:13" x14ac:dyDescent="0.25">
      <c r="F108" s="33"/>
      <c r="G108" s="110" t="s">
        <v>221</v>
      </c>
      <c r="H108" s="86">
        <v>33</v>
      </c>
      <c r="I108" s="86">
        <v>8</v>
      </c>
      <c r="J108" s="88">
        <v>41</v>
      </c>
      <c r="M108" s="216"/>
    </row>
    <row r="109" spans="6:13" x14ac:dyDescent="0.25">
      <c r="F109" s="33"/>
      <c r="G109" s="110" t="s">
        <v>222</v>
      </c>
      <c r="H109" s="86">
        <v>29</v>
      </c>
      <c r="I109" s="86">
        <v>6</v>
      </c>
      <c r="J109" s="88">
        <v>35</v>
      </c>
      <c r="M109" s="216"/>
    </row>
    <row r="110" spans="6:13" x14ac:dyDescent="0.25">
      <c r="F110" s="33"/>
      <c r="G110" s="110" t="s">
        <v>223</v>
      </c>
      <c r="H110" s="86">
        <v>7</v>
      </c>
      <c r="I110" s="86">
        <v>26</v>
      </c>
      <c r="J110" s="88">
        <v>33</v>
      </c>
      <c r="M110" s="216"/>
    </row>
    <row r="111" spans="6:13" x14ac:dyDescent="0.25">
      <c r="F111" s="33"/>
      <c r="G111" s="110" t="s">
        <v>224</v>
      </c>
      <c r="H111" s="86">
        <v>26</v>
      </c>
      <c r="I111" s="86">
        <v>7</v>
      </c>
      <c r="J111" s="88">
        <v>33</v>
      </c>
      <c r="M111" s="216"/>
    </row>
    <row r="112" spans="6:13" x14ac:dyDescent="0.25">
      <c r="F112" s="33"/>
      <c r="G112" s="110" t="s">
        <v>225</v>
      </c>
      <c r="H112" s="86">
        <v>7</v>
      </c>
      <c r="I112" s="86">
        <v>13</v>
      </c>
      <c r="J112" s="88">
        <v>20</v>
      </c>
      <c r="M112" s="216"/>
    </row>
    <row r="113" spans="6:13" x14ac:dyDescent="0.25">
      <c r="F113" s="33"/>
      <c r="G113" s="110" t="s">
        <v>226</v>
      </c>
      <c r="H113" s="86">
        <v>17</v>
      </c>
      <c r="I113" s="86">
        <v>21</v>
      </c>
      <c r="J113" s="88">
        <v>38</v>
      </c>
      <c r="M113" s="216"/>
    </row>
    <row r="114" spans="6:13" x14ac:dyDescent="0.25">
      <c r="F114" s="33"/>
      <c r="G114" s="110" t="s">
        <v>227</v>
      </c>
      <c r="H114" s="86">
        <v>2</v>
      </c>
      <c r="I114" s="86">
        <v>3</v>
      </c>
      <c r="J114" s="88">
        <v>5</v>
      </c>
      <c r="M114" s="216"/>
    </row>
    <row r="115" spans="6:13" x14ac:dyDescent="0.25">
      <c r="F115" s="33"/>
      <c r="G115" s="110" t="s">
        <v>283</v>
      </c>
      <c r="H115" s="86"/>
      <c r="I115" s="86">
        <v>1</v>
      </c>
      <c r="J115" s="88">
        <v>1</v>
      </c>
      <c r="M115" s="216"/>
    </row>
    <row r="116" spans="6:13" x14ac:dyDescent="0.25">
      <c r="F116" s="33"/>
      <c r="G116" s="110" t="s">
        <v>284</v>
      </c>
      <c r="H116" s="86"/>
      <c r="I116" s="86">
        <v>4</v>
      </c>
      <c r="J116" s="88">
        <v>4</v>
      </c>
      <c r="M116" s="216"/>
    </row>
    <row r="117" spans="6:13" x14ac:dyDescent="0.25">
      <c r="F117" s="33"/>
      <c r="G117" s="110" t="s">
        <v>285</v>
      </c>
      <c r="H117" s="86">
        <v>5</v>
      </c>
      <c r="I117" s="86">
        <v>5</v>
      </c>
      <c r="J117" s="88">
        <v>10</v>
      </c>
      <c r="M117" s="216"/>
    </row>
    <row r="118" spans="6:13" x14ac:dyDescent="0.25">
      <c r="F118" s="33"/>
      <c r="G118" s="110" t="s">
        <v>408</v>
      </c>
      <c r="H118" s="86">
        <v>1</v>
      </c>
      <c r="I118" s="86"/>
      <c r="J118" s="88">
        <v>1</v>
      </c>
      <c r="M118" s="216"/>
    </row>
    <row r="119" spans="6:13" x14ac:dyDescent="0.25">
      <c r="F119" s="33"/>
      <c r="G119" s="110" t="s">
        <v>286</v>
      </c>
      <c r="H119" s="86">
        <v>3</v>
      </c>
      <c r="I119" s="86">
        <v>2</v>
      </c>
      <c r="J119" s="88">
        <v>5</v>
      </c>
      <c r="M119" s="216"/>
    </row>
    <row r="120" spans="6:13" x14ac:dyDescent="0.25">
      <c r="F120" s="33"/>
      <c r="G120" s="110" t="s">
        <v>228</v>
      </c>
      <c r="H120" s="86">
        <v>16</v>
      </c>
      <c r="I120" s="86">
        <v>13</v>
      </c>
      <c r="J120" s="88">
        <v>29</v>
      </c>
      <c r="M120" s="216"/>
    </row>
    <row r="121" spans="6:13" x14ac:dyDescent="0.25">
      <c r="F121" s="33"/>
      <c r="G121" s="110" t="s">
        <v>229</v>
      </c>
      <c r="H121" s="86">
        <v>5</v>
      </c>
      <c r="I121" s="86">
        <v>8</v>
      </c>
      <c r="J121" s="88">
        <v>13</v>
      </c>
      <c r="M121" s="216"/>
    </row>
    <row r="122" spans="6:13" x14ac:dyDescent="0.25">
      <c r="F122" s="33"/>
      <c r="G122" s="110" t="s">
        <v>230</v>
      </c>
      <c r="H122" s="86">
        <v>23</v>
      </c>
      <c r="I122" s="86">
        <v>5</v>
      </c>
      <c r="J122" s="88">
        <v>28</v>
      </c>
      <c r="M122" s="216"/>
    </row>
    <row r="123" spans="6:13" x14ac:dyDescent="0.25">
      <c r="F123" s="33"/>
      <c r="G123" s="110" t="s">
        <v>409</v>
      </c>
      <c r="H123" s="86">
        <v>1</v>
      </c>
      <c r="I123" s="86"/>
      <c r="J123" s="88">
        <v>1</v>
      </c>
      <c r="M123" s="216"/>
    </row>
    <row r="124" spans="6:13" x14ac:dyDescent="0.25">
      <c r="F124" s="33"/>
      <c r="G124" s="110" t="s">
        <v>233</v>
      </c>
      <c r="H124" s="86">
        <v>18</v>
      </c>
      <c r="I124" s="86">
        <v>8</v>
      </c>
      <c r="J124" s="88">
        <v>26</v>
      </c>
      <c r="M124" s="216"/>
    </row>
    <row r="125" spans="6:13" x14ac:dyDescent="0.25">
      <c r="F125" s="33"/>
      <c r="G125" s="110" t="s">
        <v>234</v>
      </c>
      <c r="H125" s="86">
        <v>7</v>
      </c>
      <c r="I125" s="86">
        <v>29</v>
      </c>
      <c r="J125" s="88">
        <v>36</v>
      </c>
      <c r="M125" s="216"/>
    </row>
    <row r="126" spans="6:13" x14ac:dyDescent="0.25">
      <c r="F126" s="35" t="s">
        <v>253</v>
      </c>
      <c r="G126" s="111"/>
      <c r="H126" s="36">
        <v>311</v>
      </c>
      <c r="I126" s="36">
        <v>337</v>
      </c>
      <c r="J126" s="88">
        <v>648</v>
      </c>
      <c r="M126" s="216"/>
    </row>
    <row r="127" spans="6:13" x14ac:dyDescent="0.25">
      <c r="F127" s="42"/>
      <c r="G127" s="112"/>
      <c r="H127" s="60">
        <v>311</v>
      </c>
      <c r="I127" s="60">
        <v>337</v>
      </c>
      <c r="J127" s="60">
        <v>648</v>
      </c>
      <c r="M127" s="216"/>
    </row>
    <row r="128" spans="6:13" x14ac:dyDescent="0.25">
      <c r="F128" s="33" t="s">
        <v>252</v>
      </c>
      <c r="G128" s="110" t="s">
        <v>236</v>
      </c>
      <c r="H128" s="86">
        <v>12</v>
      </c>
      <c r="I128" s="86">
        <v>46</v>
      </c>
      <c r="J128" s="88">
        <v>58</v>
      </c>
      <c r="M128" s="216"/>
    </row>
    <row r="129" spans="6:13" x14ac:dyDescent="0.25">
      <c r="F129" s="35" t="s">
        <v>253</v>
      </c>
      <c r="G129" s="111"/>
      <c r="H129" s="36">
        <v>12</v>
      </c>
      <c r="I129" s="36">
        <v>46</v>
      </c>
      <c r="J129" s="88">
        <v>58</v>
      </c>
      <c r="M129" s="216"/>
    </row>
    <row r="130" spans="6:13" x14ac:dyDescent="0.25">
      <c r="F130" s="42"/>
      <c r="G130" s="112"/>
      <c r="H130" s="60">
        <v>12</v>
      </c>
      <c r="I130" s="60">
        <v>46</v>
      </c>
      <c r="J130" s="60">
        <v>58</v>
      </c>
      <c r="M130" s="216"/>
    </row>
    <row r="131" spans="6:13" x14ac:dyDescent="0.25">
      <c r="F131" s="33"/>
      <c r="G131" s="110"/>
      <c r="H131" s="86">
        <v>511</v>
      </c>
      <c r="I131" s="86">
        <v>909</v>
      </c>
      <c r="J131" s="88">
        <v>1420</v>
      </c>
      <c r="M131" s="216"/>
    </row>
  </sheetData>
  <sheetProtection password="E9C4" sheet="1" objects="1" scenarios="1"/>
  <mergeCells count="12">
    <mergeCell ref="K4:L4"/>
    <mergeCell ref="M4:M5"/>
    <mergeCell ref="F2:M2"/>
    <mergeCell ref="F56:F57"/>
    <mergeCell ref="G56:G57"/>
    <mergeCell ref="H56:I56"/>
    <mergeCell ref="J56:J57"/>
    <mergeCell ref="F4:F5"/>
    <mergeCell ref="G4:G5"/>
    <mergeCell ref="H4:I4"/>
    <mergeCell ref="F54:J54"/>
    <mergeCell ref="J4:J5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01" r:id="rId3" name="Button 1">
              <controlPr defaultSize="0" print="0" autoFill="0" autoPict="0" macro="[0]!DATOSACADEMICOS13">
                <anchor moveWithCells="1" sizeWithCells="1">
                  <from>
                    <xdr:col>1</xdr:col>
                    <xdr:colOff>66675</xdr:colOff>
                    <xdr:row>2</xdr:row>
                    <xdr:rowOff>171450</xdr:rowOff>
                  </from>
                  <to>
                    <xdr:col>3</xdr:col>
                    <xdr:colOff>704850</xdr:colOff>
                    <xdr:row>4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22"/>
  <dimension ref="B2:V89"/>
  <sheetViews>
    <sheetView zoomScaleNormal="100" workbookViewId="0"/>
  </sheetViews>
  <sheetFormatPr baseColWidth="10" defaultRowHeight="15" x14ac:dyDescent="0.25"/>
  <cols>
    <col min="1" max="1" width="4.28515625" style="216" customWidth="1"/>
    <col min="2" max="2" width="11.42578125" style="216"/>
    <col min="3" max="3" width="11.42578125" style="216" customWidth="1"/>
    <col min="4" max="4" width="11.42578125" style="216"/>
    <col min="5" max="5" width="4.28515625" style="216" customWidth="1"/>
    <col min="6" max="6" width="15.42578125" style="216" customWidth="1"/>
    <col min="7" max="7" width="29.7109375" style="216" customWidth="1"/>
    <col min="8" max="9" width="5" style="219" bestFit="1" customWidth="1"/>
    <col min="10" max="10" width="6" style="219" bestFit="1" customWidth="1"/>
    <col min="11" max="11" width="2.28515625" style="216" customWidth="1"/>
    <col min="12" max="12" width="14.85546875" style="216" customWidth="1"/>
    <col min="13" max="13" width="19.42578125" style="219" customWidth="1"/>
    <col min="14" max="15" width="5" style="219" bestFit="1" customWidth="1"/>
    <col min="16" max="16" width="6.5703125" style="219" bestFit="1" customWidth="1"/>
    <col min="17" max="17" width="2.28515625" style="216" customWidth="1"/>
    <col min="18" max="18" width="14.5703125" style="216" customWidth="1"/>
    <col min="19" max="19" width="38.28515625" style="219" customWidth="1"/>
    <col min="20" max="21" width="5" style="219" bestFit="1" customWidth="1"/>
    <col min="22" max="22" width="6.5703125" style="219" bestFit="1" customWidth="1"/>
    <col min="23" max="16384" width="11.42578125" style="216"/>
  </cols>
  <sheetData>
    <row r="2" spans="2:22" ht="38.25" customHeight="1" x14ac:dyDescent="0.25">
      <c r="F2" s="317" t="s">
        <v>644</v>
      </c>
      <c r="G2" s="317"/>
      <c r="H2" s="317"/>
      <c r="I2" s="317"/>
      <c r="J2" s="317"/>
      <c r="K2" s="317"/>
      <c r="L2" s="317"/>
      <c r="M2" s="317"/>
      <c r="N2" s="317"/>
      <c r="O2" s="317"/>
      <c r="P2" s="317"/>
      <c r="Q2" s="317"/>
      <c r="R2" s="317"/>
      <c r="S2" s="317"/>
      <c r="T2" s="317"/>
      <c r="U2" s="317"/>
      <c r="V2" s="317"/>
    </row>
    <row r="4" spans="2:22" ht="30.75" customHeight="1" x14ac:dyDescent="0.25">
      <c r="F4" s="343" t="s">
        <v>422</v>
      </c>
      <c r="G4" s="343"/>
      <c r="H4" s="343"/>
      <c r="I4" s="343"/>
      <c r="J4" s="343"/>
      <c r="K4" s="343"/>
      <c r="L4" s="343"/>
      <c r="M4" s="343"/>
      <c r="N4" s="343"/>
      <c r="O4" s="343"/>
      <c r="P4" s="343"/>
      <c r="Q4" s="343"/>
      <c r="R4" s="343"/>
      <c r="S4" s="343"/>
      <c r="T4" s="343"/>
      <c r="U4" s="343"/>
      <c r="V4" s="343"/>
    </row>
    <row r="6" spans="2:22" x14ac:dyDescent="0.25">
      <c r="K6" s="217"/>
      <c r="L6" s="217"/>
      <c r="M6" s="220"/>
    </row>
    <row r="7" spans="2:22" ht="19.5" x14ac:dyDescent="0.25">
      <c r="F7" s="341" t="s">
        <v>421</v>
      </c>
      <c r="G7" s="341"/>
      <c r="H7" s="341"/>
      <c r="I7" s="341"/>
      <c r="J7" s="341"/>
      <c r="K7" s="241"/>
      <c r="L7" s="341" t="s">
        <v>426</v>
      </c>
      <c r="M7" s="341"/>
      <c r="N7" s="341"/>
      <c r="O7" s="341"/>
      <c r="P7" s="341"/>
      <c r="R7" s="341" t="s">
        <v>430</v>
      </c>
      <c r="S7" s="341"/>
      <c r="T7" s="341"/>
      <c r="U7" s="341"/>
      <c r="V7" s="341"/>
    </row>
    <row r="8" spans="2:22" x14ac:dyDescent="0.25">
      <c r="K8" s="217"/>
      <c r="L8" s="217"/>
      <c r="M8" s="220"/>
    </row>
    <row r="9" spans="2:22" x14ac:dyDescent="0.25">
      <c r="F9" s="338" t="s">
        <v>238</v>
      </c>
      <c r="G9" s="338" t="s">
        <v>413</v>
      </c>
      <c r="H9" s="298" t="s">
        <v>241</v>
      </c>
      <c r="I9" s="298"/>
      <c r="J9" s="312" t="s">
        <v>374</v>
      </c>
      <c r="L9" s="338" t="s">
        <v>238</v>
      </c>
      <c r="M9" s="342" t="s">
        <v>425</v>
      </c>
      <c r="N9" s="298" t="s">
        <v>241</v>
      </c>
      <c r="O9" s="298"/>
      <c r="P9" s="312" t="s">
        <v>374</v>
      </c>
      <c r="R9" s="338" t="s">
        <v>238</v>
      </c>
      <c r="S9" s="342" t="s">
        <v>429</v>
      </c>
      <c r="T9" s="298" t="s">
        <v>241</v>
      </c>
      <c r="U9" s="298"/>
      <c r="V9" s="312" t="s">
        <v>374</v>
      </c>
    </row>
    <row r="10" spans="2:22" ht="15.75" thickBot="1" x14ac:dyDescent="0.3">
      <c r="F10" s="338"/>
      <c r="G10" s="338"/>
      <c r="H10" s="86" t="s">
        <v>190</v>
      </c>
      <c r="I10" s="86" t="s">
        <v>191</v>
      </c>
      <c r="J10" s="312"/>
      <c r="L10" s="338"/>
      <c r="M10" s="342"/>
      <c r="N10" s="86" t="s">
        <v>190</v>
      </c>
      <c r="O10" s="86" t="s">
        <v>191</v>
      </c>
      <c r="P10" s="312"/>
      <c r="R10" s="338"/>
      <c r="S10" s="342"/>
      <c r="T10" s="86" t="s">
        <v>190</v>
      </c>
      <c r="U10" s="86" t="s">
        <v>191</v>
      </c>
      <c r="V10" s="312"/>
    </row>
    <row r="11" spans="2:22" ht="15.75" thickBot="1" x14ac:dyDescent="0.3">
      <c r="B11" s="166"/>
      <c r="C11" s="141" t="s">
        <v>619</v>
      </c>
      <c r="D11" s="168"/>
      <c r="F11" s="33" t="s">
        <v>53</v>
      </c>
      <c r="G11" s="33" t="s">
        <v>414</v>
      </c>
      <c r="H11" s="86">
        <v>752</v>
      </c>
      <c r="I11" s="86">
        <v>403</v>
      </c>
      <c r="J11" s="86">
        <v>1155</v>
      </c>
      <c r="L11" s="33" t="s">
        <v>53</v>
      </c>
      <c r="M11" s="86" t="s">
        <v>423</v>
      </c>
      <c r="N11" s="86">
        <v>4870</v>
      </c>
      <c r="O11" s="86">
        <v>2131</v>
      </c>
      <c r="P11" s="86">
        <v>7001</v>
      </c>
      <c r="R11" s="33" t="s">
        <v>53</v>
      </c>
      <c r="S11" s="86" t="s">
        <v>423</v>
      </c>
      <c r="T11" s="86">
        <v>4991</v>
      </c>
      <c r="U11" s="86">
        <v>2166</v>
      </c>
      <c r="V11" s="86">
        <v>7157</v>
      </c>
    </row>
    <row r="12" spans="2:22" x14ac:dyDescent="0.25">
      <c r="B12" s="167"/>
      <c r="C12" s="174"/>
      <c r="D12" s="169"/>
      <c r="F12" s="33"/>
      <c r="G12" s="33" t="s">
        <v>415</v>
      </c>
      <c r="H12" s="86">
        <v>82</v>
      </c>
      <c r="I12" s="86">
        <v>3</v>
      </c>
      <c r="J12" s="86">
        <v>85</v>
      </c>
      <c r="L12" s="33"/>
      <c r="M12" s="86" t="s">
        <v>424</v>
      </c>
      <c r="N12" s="86">
        <v>149</v>
      </c>
      <c r="O12" s="86">
        <v>51</v>
      </c>
      <c r="P12" s="86">
        <v>200</v>
      </c>
      <c r="R12" s="33"/>
      <c r="S12" s="86" t="s">
        <v>424</v>
      </c>
      <c r="T12" s="86">
        <v>28</v>
      </c>
      <c r="U12" s="86">
        <v>16</v>
      </c>
      <c r="V12" s="86">
        <v>44</v>
      </c>
    </row>
    <row r="13" spans="2:22" x14ac:dyDescent="0.25">
      <c r="B13" s="167"/>
      <c r="C13" s="174"/>
      <c r="D13" s="169"/>
      <c r="F13" s="33"/>
      <c r="G13" s="33" t="s">
        <v>416</v>
      </c>
      <c r="H13" s="86">
        <v>1</v>
      </c>
      <c r="I13" s="86"/>
      <c r="J13" s="86">
        <v>1</v>
      </c>
      <c r="L13" s="35" t="s">
        <v>201</v>
      </c>
      <c r="M13" s="36"/>
      <c r="N13" s="36">
        <v>5019</v>
      </c>
      <c r="O13" s="36">
        <v>2182</v>
      </c>
      <c r="P13" s="36">
        <v>7201</v>
      </c>
      <c r="R13" s="35" t="s">
        <v>201</v>
      </c>
      <c r="S13" s="36"/>
      <c r="T13" s="36">
        <v>5019</v>
      </c>
      <c r="U13" s="36">
        <v>2182</v>
      </c>
      <c r="V13" s="36">
        <v>7201</v>
      </c>
    </row>
    <row r="14" spans="2:22" ht="15.75" thickBot="1" x14ac:dyDescent="0.3">
      <c r="B14" s="170"/>
      <c r="C14" s="171"/>
      <c r="D14" s="172"/>
      <c r="F14" s="33"/>
      <c r="G14" s="33" t="s">
        <v>417</v>
      </c>
      <c r="H14" s="86">
        <v>122</v>
      </c>
      <c r="I14" s="86">
        <v>30</v>
      </c>
      <c r="J14" s="86">
        <v>152</v>
      </c>
      <c r="L14" s="33" t="s">
        <v>47</v>
      </c>
      <c r="M14" s="86" t="s">
        <v>423</v>
      </c>
      <c r="N14" s="86">
        <v>3412</v>
      </c>
      <c r="O14" s="86">
        <v>4207</v>
      </c>
      <c r="P14" s="86">
        <v>7619</v>
      </c>
      <c r="R14" s="33" t="s">
        <v>47</v>
      </c>
      <c r="S14" s="86" t="s">
        <v>423</v>
      </c>
      <c r="T14" s="86">
        <v>3467</v>
      </c>
      <c r="U14" s="86">
        <v>4267</v>
      </c>
      <c r="V14" s="86">
        <v>7734</v>
      </c>
    </row>
    <row r="15" spans="2:22" x14ac:dyDescent="0.25">
      <c r="F15" s="33"/>
      <c r="G15" s="33" t="s">
        <v>418</v>
      </c>
      <c r="H15" s="86">
        <v>3299</v>
      </c>
      <c r="I15" s="86">
        <v>1393</v>
      </c>
      <c r="J15" s="86">
        <v>4692</v>
      </c>
      <c r="L15" s="33"/>
      <c r="M15" s="86" t="s">
        <v>424</v>
      </c>
      <c r="N15" s="86">
        <v>99</v>
      </c>
      <c r="O15" s="86">
        <v>134</v>
      </c>
      <c r="P15" s="86">
        <v>233</v>
      </c>
      <c r="R15" s="33"/>
      <c r="S15" s="86" t="s">
        <v>424</v>
      </c>
      <c r="T15" s="86">
        <v>44</v>
      </c>
      <c r="U15" s="86">
        <v>74</v>
      </c>
      <c r="V15" s="86">
        <v>118</v>
      </c>
    </row>
    <row r="16" spans="2:22" x14ac:dyDescent="0.25">
      <c r="F16" s="33"/>
      <c r="G16" s="33" t="s">
        <v>419</v>
      </c>
      <c r="H16" s="86">
        <v>752</v>
      </c>
      <c r="I16" s="86">
        <v>352</v>
      </c>
      <c r="J16" s="86">
        <v>1104</v>
      </c>
      <c r="L16" s="35" t="s">
        <v>235</v>
      </c>
      <c r="M16" s="36"/>
      <c r="N16" s="36">
        <v>3511</v>
      </c>
      <c r="O16" s="36">
        <v>4341</v>
      </c>
      <c r="P16" s="36">
        <v>7852</v>
      </c>
      <c r="R16" s="35" t="s">
        <v>235</v>
      </c>
      <c r="S16" s="36"/>
      <c r="T16" s="36">
        <v>3511</v>
      </c>
      <c r="U16" s="36">
        <v>4341</v>
      </c>
      <c r="V16" s="36">
        <v>7852</v>
      </c>
    </row>
    <row r="17" spans="6:22" x14ac:dyDescent="0.25">
      <c r="F17" s="33"/>
      <c r="G17" s="33" t="s">
        <v>420</v>
      </c>
      <c r="H17" s="86">
        <v>11</v>
      </c>
      <c r="I17" s="86">
        <v>1</v>
      </c>
      <c r="J17" s="86">
        <v>12</v>
      </c>
      <c r="L17" s="33" t="s">
        <v>110</v>
      </c>
      <c r="M17" s="86" t="s">
        <v>423</v>
      </c>
      <c r="N17" s="86">
        <v>696</v>
      </c>
      <c r="O17" s="86">
        <v>329</v>
      </c>
      <c r="P17" s="86">
        <v>1025</v>
      </c>
      <c r="R17" s="33" t="s">
        <v>110</v>
      </c>
      <c r="S17" s="86" t="s">
        <v>423</v>
      </c>
      <c r="T17" s="86">
        <v>703</v>
      </c>
      <c r="U17" s="86">
        <v>329</v>
      </c>
      <c r="V17" s="86">
        <v>1032</v>
      </c>
    </row>
    <row r="18" spans="6:22" x14ac:dyDescent="0.25">
      <c r="F18" s="35" t="s">
        <v>201</v>
      </c>
      <c r="G18" s="35"/>
      <c r="H18" s="36">
        <v>5019</v>
      </c>
      <c r="I18" s="36">
        <v>2182</v>
      </c>
      <c r="J18" s="36">
        <v>7201</v>
      </c>
      <c r="L18" s="33"/>
      <c r="M18" s="86" t="s">
        <v>424</v>
      </c>
      <c r="N18" s="86">
        <v>12</v>
      </c>
      <c r="O18" s="86">
        <v>3</v>
      </c>
      <c r="P18" s="86">
        <v>15</v>
      </c>
      <c r="R18" s="33"/>
      <c r="S18" s="86" t="s">
        <v>424</v>
      </c>
      <c r="T18" s="86">
        <v>5</v>
      </c>
      <c r="U18" s="86">
        <v>3</v>
      </c>
      <c r="V18" s="86">
        <v>8</v>
      </c>
    </row>
    <row r="19" spans="6:22" x14ac:dyDescent="0.25">
      <c r="F19" s="33" t="s">
        <v>47</v>
      </c>
      <c r="G19" s="33" t="s">
        <v>414</v>
      </c>
      <c r="H19" s="86">
        <v>115</v>
      </c>
      <c r="I19" s="86">
        <v>96</v>
      </c>
      <c r="J19" s="86">
        <v>211</v>
      </c>
      <c r="L19" s="35" t="s">
        <v>237</v>
      </c>
      <c r="M19" s="36"/>
      <c r="N19" s="36">
        <v>708</v>
      </c>
      <c r="O19" s="36">
        <v>332</v>
      </c>
      <c r="P19" s="36">
        <v>1040</v>
      </c>
      <c r="R19" s="35" t="s">
        <v>237</v>
      </c>
      <c r="S19" s="36"/>
      <c r="T19" s="36">
        <v>708</v>
      </c>
      <c r="U19" s="36">
        <v>332</v>
      </c>
      <c r="V19" s="36">
        <v>1040</v>
      </c>
    </row>
    <row r="20" spans="6:22" x14ac:dyDescent="0.25">
      <c r="F20" s="33"/>
      <c r="G20" s="33" t="s">
        <v>415</v>
      </c>
      <c r="H20" s="86">
        <v>38</v>
      </c>
      <c r="I20" s="86">
        <v>2</v>
      </c>
      <c r="J20" s="86">
        <v>40</v>
      </c>
      <c r="L20" s="33" t="s">
        <v>189</v>
      </c>
      <c r="M20" s="86"/>
      <c r="N20" s="86">
        <v>9238</v>
      </c>
      <c r="O20" s="86">
        <v>6855</v>
      </c>
      <c r="P20" s="86">
        <v>16093</v>
      </c>
      <c r="R20" s="33" t="s">
        <v>189</v>
      </c>
      <c r="S20" s="86"/>
      <c r="T20" s="86">
        <v>9238</v>
      </c>
      <c r="U20" s="86">
        <v>6855</v>
      </c>
      <c r="V20" s="86">
        <v>16093</v>
      </c>
    </row>
    <row r="21" spans="6:22" x14ac:dyDescent="0.25">
      <c r="F21" s="33"/>
      <c r="G21" s="33" t="s">
        <v>416</v>
      </c>
      <c r="H21" s="86"/>
      <c r="I21" s="86">
        <v>1</v>
      </c>
      <c r="J21" s="86">
        <v>1</v>
      </c>
    </row>
    <row r="22" spans="6:22" x14ac:dyDescent="0.25">
      <c r="F22" s="33"/>
      <c r="G22" s="33" t="s">
        <v>417</v>
      </c>
      <c r="H22" s="86">
        <v>14</v>
      </c>
      <c r="I22" s="86">
        <v>10</v>
      </c>
      <c r="J22" s="86">
        <v>24</v>
      </c>
      <c r="L22" s="341" t="s">
        <v>428</v>
      </c>
      <c r="M22" s="341"/>
      <c r="N22" s="341"/>
      <c r="O22" s="341"/>
      <c r="P22" s="341"/>
      <c r="R22" s="341" t="s">
        <v>431</v>
      </c>
      <c r="S22" s="341"/>
      <c r="T22" s="341"/>
      <c r="U22" s="341"/>
      <c r="V22" s="341"/>
    </row>
    <row r="23" spans="6:22" x14ac:dyDescent="0.25">
      <c r="F23" s="33"/>
      <c r="G23" s="33" t="s">
        <v>418</v>
      </c>
      <c r="H23" s="86">
        <v>3262</v>
      </c>
      <c r="I23" s="86">
        <v>4148</v>
      </c>
      <c r="J23" s="86">
        <v>7410</v>
      </c>
    </row>
    <row r="24" spans="6:22" x14ac:dyDescent="0.25">
      <c r="F24" s="33"/>
      <c r="G24" s="33" t="s">
        <v>419</v>
      </c>
      <c r="H24" s="86">
        <v>80</v>
      </c>
      <c r="I24" s="86">
        <v>83</v>
      </c>
      <c r="J24" s="86">
        <v>163</v>
      </c>
      <c r="L24" s="338" t="s">
        <v>238</v>
      </c>
      <c r="M24" s="342" t="s">
        <v>427</v>
      </c>
      <c r="N24" s="298" t="s">
        <v>241</v>
      </c>
      <c r="O24" s="298"/>
      <c r="P24" s="312" t="s">
        <v>374</v>
      </c>
      <c r="R24" s="338" t="s">
        <v>238</v>
      </c>
      <c r="S24" s="342" t="s">
        <v>434</v>
      </c>
      <c r="T24" s="298" t="s">
        <v>241</v>
      </c>
      <c r="U24" s="298"/>
      <c r="V24" s="312" t="s">
        <v>374</v>
      </c>
    </row>
    <row r="25" spans="6:22" x14ac:dyDescent="0.25">
      <c r="F25" s="33"/>
      <c r="G25" s="33" t="s">
        <v>420</v>
      </c>
      <c r="H25" s="86">
        <v>2</v>
      </c>
      <c r="I25" s="86">
        <v>1</v>
      </c>
      <c r="J25" s="86">
        <v>3</v>
      </c>
      <c r="L25" s="338"/>
      <c r="M25" s="342"/>
      <c r="N25" s="86" t="s">
        <v>190</v>
      </c>
      <c r="O25" s="86" t="s">
        <v>191</v>
      </c>
      <c r="P25" s="312"/>
      <c r="R25" s="338"/>
      <c r="S25" s="342"/>
      <c r="T25" s="86" t="s">
        <v>190</v>
      </c>
      <c r="U25" s="86" t="s">
        <v>191</v>
      </c>
      <c r="V25" s="312"/>
    </row>
    <row r="26" spans="6:22" x14ac:dyDescent="0.25">
      <c r="F26" s="35" t="s">
        <v>235</v>
      </c>
      <c r="G26" s="35"/>
      <c r="H26" s="36">
        <v>3511</v>
      </c>
      <c r="I26" s="36">
        <v>4341</v>
      </c>
      <c r="J26" s="36">
        <v>7852</v>
      </c>
      <c r="L26" s="33" t="s">
        <v>53</v>
      </c>
      <c r="M26" s="86" t="s">
        <v>423</v>
      </c>
      <c r="N26" s="86">
        <v>4902</v>
      </c>
      <c r="O26" s="86">
        <v>2148</v>
      </c>
      <c r="P26" s="86">
        <v>7050</v>
      </c>
      <c r="R26" s="33" t="s">
        <v>53</v>
      </c>
      <c r="S26" s="110" t="s">
        <v>432</v>
      </c>
      <c r="T26" s="86">
        <v>3799</v>
      </c>
      <c r="U26" s="86">
        <v>1661</v>
      </c>
      <c r="V26" s="86">
        <v>5460</v>
      </c>
    </row>
    <row r="27" spans="6:22" x14ac:dyDescent="0.25">
      <c r="F27" s="33" t="s">
        <v>110</v>
      </c>
      <c r="G27" s="33" t="s">
        <v>414</v>
      </c>
      <c r="H27" s="86">
        <v>181</v>
      </c>
      <c r="I27" s="86">
        <v>89</v>
      </c>
      <c r="J27" s="86">
        <v>270</v>
      </c>
      <c r="L27" s="33"/>
      <c r="M27" s="86" t="s">
        <v>424</v>
      </c>
      <c r="N27" s="86">
        <v>117</v>
      </c>
      <c r="O27" s="86">
        <v>34</v>
      </c>
      <c r="P27" s="86">
        <v>151</v>
      </c>
      <c r="R27" s="33"/>
      <c r="S27" s="110" t="s">
        <v>433</v>
      </c>
      <c r="T27" s="86">
        <v>1220</v>
      </c>
      <c r="U27" s="86">
        <v>521</v>
      </c>
      <c r="V27" s="86">
        <v>1741</v>
      </c>
    </row>
    <row r="28" spans="6:22" x14ac:dyDescent="0.25">
      <c r="F28" s="33"/>
      <c r="G28" s="33" t="s">
        <v>415</v>
      </c>
      <c r="H28" s="86">
        <v>40</v>
      </c>
      <c r="I28" s="86">
        <v>3</v>
      </c>
      <c r="J28" s="86">
        <v>43</v>
      </c>
      <c r="L28" s="33" t="s">
        <v>201</v>
      </c>
      <c r="M28" s="86"/>
      <c r="N28" s="86">
        <v>5019</v>
      </c>
      <c r="O28" s="86">
        <v>2182</v>
      </c>
      <c r="P28" s="86">
        <v>7201</v>
      </c>
      <c r="R28" s="35" t="s">
        <v>201</v>
      </c>
      <c r="S28" s="111"/>
      <c r="T28" s="36">
        <v>5019</v>
      </c>
      <c r="U28" s="36">
        <v>2182</v>
      </c>
      <c r="V28" s="36">
        <v>7201</v>
      </c>
    </row>
    <row r="29" spans="6:22" x14ac:dyDescent="0.25">
      <c r="F29" s="33"/>
      <c r="G29" s="33" t="s">
        <v>417</v>
      </c>
      <c r="H29" s="86">
        <v>29</v>
      </c>
      <c r="I29" s="86">
        <v>10</v>
      </c>
      <c r="J29" s="86">
        <v>39</v>
      </c>
      <c r="L29" s="33" t="s">
        <v>47</v>
      </c>
      <c r="M29" s="86" t="s">
        <v>423</v>
      </c>
      <c r="N29" s="86">
        <v>3429</v>
      </c>
      <c r="O29" s="86">
        <v>4235</v>
      </c>
      <c r="P29" s="86">
        <v>7664</v>
      </c>
      <c r="R29" s="33" t="s">
        <v>47</v>
      </c>
      <c r="S29" s="110" t="s">
        <v>432</v>
      </c>
      <c r="T29" s="86">
        <v>2174</v>
      </c>
      <c r="U29" s="86">
        <v>2570</v>
      </c>
      <c r="V29" s="86">
        <v>4744</v>
      </c>
    </row>
    <row r="30" spans="6:22" x14ac:dyDescent="0.25">
      <c r="F30" s="33"/>
      <c r="G30" s="33" t="s">
        <v>418</v>
      </c>
      <c r="H30" s="86">
        <v>326</v>
      </c>
      <c r="I30" s="86">
        <v>176</v>
      </c>
      <c r="J30" s="86">
        <v>502</v>
      </c>
      <c r="L30" s="33"/>
      <c r="M30" s="86" t="s">
        <v>424</v>
      </c>
      <c r="N30" s="86">
        <v>82</v>
      </c>
      <c r="O30" s="86">
        <v>106</v>
      </c>
      <c r="P30" s="86">
        <v>188</v>
      </c>
      <c r="R30" s="33"/>
      <c r="S30" s="110" t="s">
        <v>433</v>
      </c>
      <c r="T30" s="86">
        <v>1337</v>
      </c>
      <c r="U30" s="86">
        <v>1771</v>
      </c>
      <c r="V30" s="86">
        <v>3108</v>
      </c>
    </row>
    <row r="31" spans="6:22" x14ac:dyDescent="0.25">
      <c r="F31" s="33"/>
      <c r="G31" s="33" t="s">
        <v>419</v>
      </c>
      <c r="H31" s="86">
        <v>129</v>
      </c>
      <c r="I31" s="86">
        <v>54</v>
      </c>
      <c r="J31" s="86">
        <v>183</v>
      </c>
      <c r="L31" s="33" t="s">
        <v>235</v>
      </c>
      <c r="M31" s="86"/>
      <c r="N31" s="86">
        <v>3511</v>
      </c>
      <c r="O31" s="86">
        <v>4341</v>
      </c>
      <c r="P31" s="86">
        <v>7852</v>
      </c>
      <c r="R31" s="35" t="s">
        <v>235</v>
      </c>
      <c r="S31" s="111"/>
      <c r="T31" s="36">
        <v>3511</v>
      </c>
      <c r="U31" s="36">
        <v>4341</v>
      </c>
      <c r="V31" s="36">
        <v>7852</v>
      </c>
    </row>
    <row r="32" spans="6:22" x14ac:dyDescent="0.25">
      <c r="F32" s="33"/>
      <c r="G32" s="33" t="s">
        <v>420</v>
      </c>
      <c r="H32" s="86">
        <v>3</v>
      </c>
      <c r="I32" s="86"/>
      <c r="J32" s="86">
        <v>3</v>
      </c>
      <c r="L32" s="33" t="s">
        <v>110</v>
      </c>
      <c r="M32" s="86" t="s">
        <v>423</v>
      </c>
      <c r="N32" s="86">
        <v>698</v>
      </c>
      <c r="O32" s="86">
        <v>330</v>
      </c>
      <c r="P32" s="86">
        <v>1028</v>
      </c>
      <c r="R32" s="33" t="s">
        <v>110</v>
      </c>
      <c r="S32" s="110" t="s">
        <v>432</v>
      </c>
      <c r="T32" s="86">
        <v>667</v>
      </c>
      <c r="U32" s="86">
        <v>312</v>
      </c>
      <c r="V32" s="86">
        <v>979</v>
      </c>
    </row>
    <row r="33" spans="6:22" x14ac:dyDescent="0.25">
      <c r="F33" s="35" t="s">
        <v>237</v>
      </c>
      <c r="G33" s="35"/>
      <c r="H33" s="36">
        <v>708</v>
      </c>
      <c r="I33" s="36">
        <v>332</v>
      </c>
      <c r="J33" s="36">
        <v>1040</v>
      </c>
      <c r="L33" s="33"/>
      <c r="M33" s="86" t="s">
        <v>424</v>
      </c>
      <c r="N33" s="86">
        <v>10</v>
      </c>
      <c r="O33" s="86">
        <v>2</v>
      </c>
      <c r="P33" s="86">
        <v>12</v>
      </c>
      <c r="R33" s="33"/>
      <c r="S33" s="110" t="s">
        <v>433</v>
      </c>
      <c r="T33" s="86">
        <v>41</v>
      </c>
      <c r="U33" s="86">
        <v>20</v>
      </c>
      <c r="V33" s="86">
        <v>61</v>
      </c>
    </row>
    <row r="34" spans="6:22" x14ac:dyDescent="0.25">
      <c r="F34" s="33" t="s">
        <v>189</v>
      </c>
      <c r="G34" s="33"/>
      <c r="H34" s="86">
        <v>9238</v>
      </c>
      <c r="I34" s="86">
        <v>6855</v>
      </c>
      <c r="J34" s="86">
        <v>16093</v>
      </c>
      <c r="L34" s="33" t="s">
        <v>237</v>
      </c>
      <c r="M34" s="86"/>
      <c r="N34" s="86">
        <v>708</v>
      </c>
      <c r="O34" s="86">
        <v>332</v>
      </c>
      <c r="P34" s="86">
        <v>1040</v>
      </c>
      <c r="R34" s="35" t="s">
        <v>237</v>
      </c>
      <c r="S34" s="111"/>
      <c r="T34" s="36">
        <v>708</v>
      </c>
      <c r="U34" s="36">
        <v>332</v>
      </c>
      <c r="V34" s="36">
        <v>1040</v>
      </c>
    </row>
    <row r="35" spans="6:22" x14ac:dyDescent="0.25">
      <c r="L35" s="33" t="s">
        <v>189</v>
      </c>
      <c r="M35" s="86"/>
      <c r="N35" s="86">
        <v>9238</v>
      </c>
      <c r="O35" s="86">
        <v>6855</v>
      </c>
      <c r="P35" s="86">
        <v>16093</v>
      </c>
      <c r="R35" s="33" t="s">
        <v>189</v>
      </c>
      <c r="S35" s="110"/>
      <c r="T35" s="86">
        <v>9238</v>
      </c>
      <c r="U35" s="86">
        <v>6855</v>
      </c>
      <c r="V35" s="86">
        <v>16093</v>
      </c>
    </row>
    <row r="36" spans="6:22" x14ac:dyDescent="0.25">
      <c r="L36" s="217"/>
      <c r="M36" s="220"/>
      <c r="N36" s="220"/>
      <c r="O36" s="220"/>
      <c r="P36" s="220"/>
      <c r="R36" s="217"/>
      <c r="S36" s="242"/>
      <c r="T36" s="220"/>
      <c r="U36" s="220"/>
      <c r="V36" s="220"/>
    </row>
    <row r="37" spans="6:22" ht="27.75" customHeight="1" x14ac:dyDescent="0.25">
      <c r="F37" s="341" t="s">
        <v>466</v>
      </c>
      <c r="G37" s="341"/>
      <c r="H37" s="341"/>
      <c r="I37" s="341"/>
      <c r="J37" s="341"/>
      <c r="L37" s="341" t="s">
        <v>442</v>
      </c>
      <c r="M37" s="341"/>
      <c r="N37" s="341"/>
      <c r="O37" s="341"/>
      <c r="P37" s="341"/>
      <c r="R37" s="341" t="s">
        <v>443</v>
      </c>
      <c r="S37" s="341"/>
      <c r="T37" s="341"/>
      <c r="U37" s="341"/>
      <c r="V37" s="341"/>
    </row>
    <row r="39" spans="6:22" x14ac:dyDescent="0.25">
      <c r="F39" s="338" t="s">
        <v>238</v>
      </c>
      <c r="G39" s="342" t="s">
        <v>441</v>
      </c>
      <c r="H39" s="298" t="s">
        <v>241</v>
      </c>
      <c r="I39" s="298"/>
      <c r="J39" s="312" t="s">
        <v>374</v>
      </c>
      <c r="L39" s="338" t="s">
        <v>238</v>
      </c>
      <c r="M39" s="342" t="s">
        <v>441</v>
      </c>
      <c r="N39" s="298" t="s">
        <v>241</v>
      </c>
      <c r="O39" s="298"/>
      <c r="P39" s="312" t="s">
        <v>374</v>
      </c>
      <c r="R39" s="338" t="s">
        <v>238</v>
      </c>
      <c r="S39" s="342" t="s">
        <v>452</v>
      </c>
      <c r="T39" s="298" t="s">
        <v>241</v>
      </c>
      <c r="U39" s="298"/>
      <c r="V39" s="312" t="s">
        <v>374</v>
      </c>
    </row>
    <row r="40" spans="6:22" x14ac:dyDescent="0.25">
      <c r="F40" s="338"/>
      <c r="G40" s="342"/>
      <c r="H40" s="86" t="s">
        <v>190</v>
      </c>
      <c r="I40" s="86" t="s">
        <v>191</v>
      </c>
      <c r="J40" s="312"/>
      <c r="L40" s="338"/>
      <c r="M40" s="342"/>
      <c r="N40" s="86" t="s">
        <v>190</v>
      </c>
      <c r="O40" s="86" t="s">
        <v>191</v>
      </c>
      <c r="P40" s="312"/>
      <c r="R40" s="338"/>
      <c r="S40" s="342"/>
      <c r="T40" s="86" t="s">
        <v>190</v>
      </c>
      <c r="U40" s="86" t="s">
        <v>191</v>
      </c>
      <c r="V40" s="312"/>
    </row>
    <row r="41" spans="6:22" x14ac:dyDescent="0.25">
      <c r="F41" s="33" t="s">
        <v>53</v>
      </c>
      <c r="G41" s="116" t="s">
        <v>455</v>
      </c>
      <c r="H41" s="86">
        <v>6</v>
      </c>
      <c r="I41" s="86">
        <v>8</v>
      </c>
      <c r="J41" s="86">
        <v>14</v>
      </c>
      <c r="L41" s="33" t="s">
        <v>53</v>
      </c>
      <c r="M41" s="86" t="s">
        <v>435</v>
      </c>
      <c r="N41" s="86">
        <v>553</v>
      </c>
      <c r="O41" s="86">
        <v>203</v>
      </c>
      <c r="P41" s="86">
        <v>756</v>
      </c>
      <c r="R41" s="33" t="s">
        <v>53</v>
      </c>
      <c r="S41" s="110" t="s">
        <v>444</v>
      </c>
      <c r="T41" s="86">
        <v>647</v>
      </c>
      <c r="U41" s="86">
        <v>291</v>
      </c>
      <c r="V41" s="86">
        <v>938</v>
      </c>
    </row>
    <row r="42" spans="6:22" ht="30" x14ac:dyDescent="0.25">
      <c r="F42" s="33"/>
      <c r="G42" s="116" t="s">
        <v>456</v>
      </c>
      <c r="H42" s="86">
        <v>25</v>
      </c>
      <c r="I42" s="86">
        <v>13</v>
      </c>
      <c r="J42" s="86">
        <v>38</v>
      </c>
      <c r="L42" s="33"/>
      <c r="M42" s="86" t="s">
        <v>436</v>
      </c>
      <c r="N42" s="86">
        <v>360</v>
      </c>
      <c r="O42" s="86">
        <v>158</v>
      </c>
      <c r="P42" s="86">
        <v>518</v>
      </c>
      <c r="R42" s="33"/>
      <c r="S42" s="110" t="s">
        <v>445</v>
      </c>
      <c r="T42" s="86">
        <v>1372</v>
      </c>
      <c r="U42" s="86">
        <v>586</v>
      </c>
      <c r="V42" s="86">
        <v>1958</v>
      </c>
    </row>
    <row r="43" spans="6:22" x14ac:dyDescent="0.25">
      <c r="F43" s="33"/>
      <c r="G43" s="116" t="s">
        <v>457</v>
      </c>
      <c r="H43" s="86">
        <v>285</v>
      </c>
      <c r="I43" s="86">
        <v>118</v>
      </c>
      <c r="J43" s="86">
        <v>403</v>
      </c>
      <c r="L43" s="33"/>
      <c r="M43" s="86" t="s">
        <v>437</v>
      </c>
      <c r="N43" s="86">
        <v>38</v>
      </c>
      <c r="O43" s="86">
        <v>33</v>
      </c>
      <c r="P43" s="86">
        <v>71</v>
      </c>
      <c r="R43" s="33"/>
      <c r="S43" s="110" t="s">
        <v>446</v>
      </c>
      <c r="T43" s="86">
        <v>1332</v>
      </c>
      <c r="U43" s="86">
        <v>682</v>
      </c>
      <c r="V43" s="86">
        <v>2014</v>
      </c>
    </row>
    <row r="44" spans="6:22" x14ac:dyDescent="0.25">
      <c r="F44" s="33"/>
      <c r="G44" s="116" t="s">
        <v>458</v>
      </c>
      <c r="H44" s="86">
        <v>346</v>
      </c>
      <c r="I44" s="86">
        <v>15</v>
      </c>
      <c r="J44" s="86">
        <v>361</v>
      </c>
      <c r="L44" s="33"/>
      <c r="M44" s="86" t="s">
        <v>438</v>
      </c>
      <c r="N44" s="86">
        <v>1</v>
      </c>
      <c r="O44" s="86"/>
      <c r="P44" s="86">
        <v>1</v>
      </c>
      <c r="R44" s="33"/>
      <c r="S44" s="110" t="s">
        <v>447</v>
      </c>
      <c r="T44" s="86">
        <v>314</v>
      </c>
      <c r="U44" s="86">
        <v>124</v>
      </c>
      <c r="V44" s="86">
        <v>438</v>
      </c>
    </row>
    <row r="45" spans="6:22" x14ac:dyDescent="0.25">
      <c r="F45" s="33"/>
      <c r="G45" s="116" t="s">
        <v>459</v>
      </c>
      <c r="H45" s="86">
        <v>144</v>
      </c>
      <c r="I45" s="86">
        <v>54</v>
      </c>
      <c r="J45" s="86">
        <v>198</v>
      </c>
      <c r="L45" s="33"/>
      <c r="M45" s="86" t="s">
        <v>439</v>
      </c>
      <c r="N45" s="86">
        <v>1</v>
      </c>
      <c r="O45" s="86"/>
      <c r="P45" s="86">
        <v>1</v>
      </c>
      <c r="R45" s="33"/>
      <c r="S45" s="110" t="s">
        <v>448</v>
      </c>
      <c r="T45" s="86">
        <v>620</v>
      </c>
      <c r="U45" s="86">
        <v>240</v>
      </c>
      <c r="V45" s="86">
        <v>860</v>
      </c>
    </row>
    <row r="46" spans="6:22" ht="45" x14ac:dyDescent="0.25">
      <c r="F46" s="33"/>
      <c r="G46" s="116" t="s">
        <v>460</v>
      </c>
      <c r="H46" s="86">
        <v>1170</v>
      </c>
      <c r="I46" s="86">
        <v>387</v>
      </c>
      <c r="J46" s="86">
        <v>1557</v>
      </c>
      <c r="L46" s="33"/>
      <c r="M46" s="86" t="s">
        <v>440</v>
      </c>
      <c r="N46" s="86">
        <v>4066</v>
      </c>
      <c r="O46" s="86">
        <v>1788</v>
      </c>
      <c r="P46" s="86">
        <v>5854</v>
      </c>
      <c r="R46" s="33"/>
      <c r="S46" s="110" t="s">
        <v>449</v>
      </c>
      <c r="T46" s="86">
        <v>111</v>
      </c>
      <c r="U46" s="86">
        <v>88</v>
      </c>
      <c r="V46" s="86">
        <v>199</v>
      </c>
    </row>
    <row r="47" spans="6:22" x14ac:dyDescent="0.25">
      <c r="F47" s="33"/>
      <c r="G47" s="116" t="s">
        <v>461</v>
      </c>
      <c r="H47" s="86">
        <v>2152</v>
      </c>
      <c r="I47" s="86">
        <v>1221</v>
      </c>
      <c r="J47" s="86">
        <v>3373</v>
      </c>
      <c r="L47" s="35" t="s">
        <v>201</v>
      </c>
      <c r="M47" s="36"/>
      <c r="N47" s="36">
        <v>5019</v>
      </c>
      <c r="O47" s="36">
        <v>2182</v>
      </c>
      <c r="P47" s="36">
        <v>7201</v>
      </c>
      <c r="R47" s="33"/>
      <c r="S47" s="110" t="s">
        <v>450</v>
      </c>
      <c r="T47" s="86">
        <v>323</v>
      </c>
      <c r="U47" s="86">
        <v>146</v>
      </c>
      <c r="V47" s="86">
        <v>469</v>
      </c>
    </row>
    <row r="48" spans="6:22" x14ac:dyDescent="0.25">
      <c r="F48" s="33"/>
      <c r="G48" s="116" t="s">
        <v>462</v>
      </c>
      <c r="H48" s="86">
        <v>115</v>
      </c>
      <c r="I48" s="86">
        <v>44</v>
      </c>
      <c r="J48" s="86">
        <v>159</v>
      </c>
      <c r="L48" s="33" t="s">
        <v>47</v>
      </c>
      <c r="M48" s="86" t="s">
        <v>435</v>
      </c>
      <c r="N48" s="86">
        <v>422</v>
      </c>
      <c r="O48" s="86">
        <v>579</v>
      </c>
      <c r="P48" s="86">
        <v>1001</v>
      </c>
      <c r="R48" s="33"/>
      <c r="S48" s="110" t="s">
        <v>451</v>
      </c>
      <c r="T48" s="86">
        <v>289</v>
      </c>
      <c r="U48" s="86">
        <v>19</v>
      </c>
      <c r="V48" s="86">
        <v>308</v>
      </c>
    </row>
    <row r="49" spans="6:22" x14ac:dyDescent="0.25">
      <c r="F49" s="33"/>
      <c r="G49" s="116" t="s">
        <v>463</v>
      </c>
      <c r="H49" s="86">
        <v>264</v>
      </c>
      <c r="I49" s="86">
        <v>128</v>
      </c>
      <c r="J49" s="86">
        <v>392</v>
      </c>
      <c r="L49" s="33"/>
      <c r="M49" s="86" t="s">
        <v>436</v>
      </c>
      <c r="N49" s="86">
        <v>373</v>
      </c>
      <c r="O49" s="86">
        <v>473</v>
      </c>
      <c r="P49" s="86">
        <v>846</v>
      </c>
      <c r="R49" s="33"/>
      <c r="S49" s="110" t="s">
        <v>343</v>
      </c>
      <c r="T49" s="86">
        <v>11</v>
      </c>
      <c r="U49" s="86">
        <v>6</v>
      </c>
      <c r="V49" s="86">
        <v>17</v>
      </c>
    </row>
    <row r="50" spans="6:22" ht="30" x14ac:dyDescent="0.25">
      <c r="F50" s="33"/>
      <c r="G50" s="116" t="s">
        <v>464</v>
      </c>
      <c r="H50" s="86">
        <v>197</v>
      </c>
      <c r="I50" s="86">
        <v>54</v>
      </c>
      <c r="J50" s="86">
        <v>251</v>
      </c>
      <c r="L50" s="33"/>
      <c r="M50" s="86" t="s">
        <v>437</v>
      </c>
      <c r="N50" s="86">
        <v>45</v>
      </c>
      <c r="O50" s="86">
        <v>69</v>
      </c>
      <c r="P50" s="86">
        <v>114</v>
      </c>
      <c r="R50" s="35" t="s">
        <v>201</v>
      </c>
      <c r="S50" s="111"/>
      <c r="T50" s="36">
        <v>5019</v>
      </c>
      <c r="U50" s="36">
        <v>2182</v>
      </c>
      <c r="V50" s="36">
        <v>7201</v>
      </c>
    </row>
    <row r="51" spans="6:22" ht="45" x14ac:dyDescent="0.25">
      <c r="F51" s="33"/>
      <c r="G51" s="116" t="s">
        <v>465</v>
      </c>
      <c r="H51" s="86">
        <v>297</v>
      </c>
      <c r="I51" s="86">
        <v>137</v>
      </c>
      <c r="J51" s="86">
        <v>434</v>
      </c>
      <c r="L51" s="33"/>
      <c r="M51" s="86" t="s">
        <v>438</v>
      </c>
      <c r="N51" s="86">
        <v>3</v>
      </c>
      <c r="O51" s="86">
        <v>5</v>
      </c>
      <c r="P51" s="86">
        <v>8</v>
      </c>
      <c r="R51" s="33" t="s">
        <v>47</v>
      </c>
      <c r="S51" s="110" t="s">
        <v>444</v>
      </c>
      <c r="T51" s="86">
        <v>766</v>
      </c>
      <c r="U51" s="86">
        <v>1020</v>
      </c>
      <c r="V51" s="86">
        <v>1786</v>
      </c>
    </row>
    <row r="52" spans="6:22" x14ac:dyDescent="0.25">
      <c r="F52" s="33"/>
      <c r="G52" s="116" t="s">
        <v>343</v>
      </c>
      <c r="H52" s="86">
        <v>18</v>
      </c>
      <c r="I52" s="86">
        <v>3</v>
      </c>
      <c r="J52" s="86">
        <v>21</v>
      </c>
      <c r="L52" s="33"/>
      <c r="M52" s="86" t="s">
        <v>439</v>
      </c>
      <c r="N52" s="86"/>
      <c r="O52" s="86">
        <v>1</v>
      </c>
      <c r="P52" s="86">
        <v>1</v>
      </c>
      <c r="R52" s="33"/>
      <c r="S52" s="110" t="s">
        <v>445</v>
      </c>
      <c r="T52" s="86">
        <v>1392</v>
      </c>
      <c r="U52" s="86">
        <v>1781</v>
      </c>
      <c r="V52" s="86">
        <v>3173</v>
      </c>
    </row>
    <row r="53" spans="6:22" x14ac:dyDescent="0.25">
      <c r="F53" s="35" t="s">
        <v>201</v>
      </c>
      <c r="G53" s="117"/>
      <c r="H53" s="36">
        <v>5019</v>
      </c>
      <c r="I53" s="36">
        <v>2182</v>
      </c>
      <c r="J53" s="36">
        <v>7201</v>
      </c>
      <c r="L53" s="33"/>
      <c r="M53" s="86" t="s">
        <v>440</v>
      </c>
      <c r="N53" s="86">
        <v>2668</v>
      </c>
      <c r="O53" s="86">
        <v>3214</v>
      </c>
      <c r="P53" s="86">
        <v>5882</v>
      </c>
      <c r="R53" s="33"/>
      <c r="S53" s="110" t="s">
        <v>446</v>
      </c>
      <c r="T53" s="86">
        <v>168</v>
      </c>
      <c r="U53" s="86">
        <v>157</v>
      </c>
      <c r="V53" s="86">
        <v>325</v>
      </c>
    </row>
    <row r="54" spans="6:22" x14ac:dyDescent="0.25">
      <c r="F54" s="33" t="s">
        <v>47</v>
      </c>
      <c r="G54" s="116" t="s">
        <v>455</v>
      </c>
      <c r="H54" s="86">
        <v>19</v>
      </c>
      <c r="I54" s="86">
        <v>20</v>
      </c>
      <c r="J54" s="86">
        <v>39</v>
      </c>
      <c r="L54" s="35" t="s">
        <v>235</v>
      </c>
      <c r="M54" s="36"/>
      <c r="N54" s="36">
        <v>3511</v>
      </c>
      <c r="O54" s="36">
        <v>4341</v>
      </c>
      <c r="P54" s="36">
        <v>7852</v>
      </c>
      <c r="R54" s="33"/>
      <c r="S54" s="110" t="s">
        <v>447</v>
      </c>
      <c r="T54" s="86">
        <v>236</v>
      </c>
      <c r="U54" s="86">
        <v>315</v>
      </c>
      <c r="V54" s="86">
        <v>551</v>
      </c>
    </row>
    <row r="55" spans="6:22" ht="30" x14ac:dyDescent="0.25">
      <c r="F55" s="33"/>
      <c r="G55" s="116" t="s">
        <v>456</v>
      </c>
      <c r="H55" s="86">
        <v>73</v>
      </c>
      <c r="I55" s="86">
        <v>83</v>
      </c>
      <c r="J55" s="86">
        <v>156</v>
      </c>
      <c r="L55" s="33" t="s">
        <v>110</v>
      </c>
      <c r="M55" s="86" t="s">
        <v>435</v>
      </c>
      <c r="N55" s="86">
        <v>18</v>
      </c>
      <c r="O55" s="86">
        <v>6</v>
      </c>
      <c r="P55" s="86">
        <v>24</v>
      </c>
      <c r="R55" s="33"/>
      <c r="S55" s="110" t="s">
        <v>448</v>
      </c>
      <c r="T55" s="86">
        <v>497</v>
      </c>
      <c r="U55" s="86">
        <v>536</v>
      </c>
      <c r="V55" s="86">
        <v>1033</v>
      </c>
    </row>
    <row r="56" spans="6:22" x14ac:dyDescent="0.25">
      <c r="F56" s="33"/>
      <c r="G56" s="116" t="s">
        <v>457</v>
      </c>
      <c r="H56" s="86">
        <v>127</v>
      </c>
      <c r="I56" s="86">
        <v>132</v>
      </c>
      <c r="J56" s="86">
        <v>259</v>
      </c>
      <c r="L56" s="33"/>
      <c r="M56" s="86" t="s">
        <v>436</v>
      </c>
      <c r="N56" s="86">
        <v>10</v>
      </c>
      <c r="O56" s="86">
        <v>7</v>
      </c>
      <c r="P56" s="86">
        <v>17</v>
      </c>
      <c r="R56" s="33"/>
      <c r="S56" s="110" t="s">
        <v>449</v>
      </c>
      <c r="T56" s="86">
        <v>52</v>
      </c>
      <c r="U56" s="86">
        <v>90</v>
      </c>
      <c r="V56" s="86">
        <v>142</v>
      </c>
    </row>
    <row r="57" spans="6:22" x14ac:dyDescent="0.25">
      <c r="F57" s="33"/>
      <c r="G57" s="116" t="s">
        <v>458</v>
      </c>
      <c r="H57" s="86">
        <v>70</v>
      </c>
      <c r="I57" s="86">
        <v>5</v>
      </c>
      <c r="J57" s="86">
        <v>75</v>
      </c>
      <c r="L57" s="33"/>
      <c r="M57" s="86" t="s">
        <v>437</v>
      </c>
      <c r="N57" s="86">
        <v>2</v>
      </c>
      <c r="O57" s="86"/>
      <c r="P57" s="86">
        <v>2</v>
      </c>
      <c r="R57" s="33"/>
      <c r="S57" s="110" t="s">
        <v>450</v>
      </c>
      <c r="T57" s="86">
        <v>341</v>
      </c>
      <c r="U57" s="86">
        <v>411</v>
      </c>
      <c r="V57" s="86">
        <v>752</v>
      </c>
    </row>
    <row r="58" spans="6:22" x14ac:dyDescent="0.25">
      <c r="F58" s="33"/>
      <c r="G58" s="116" t="s">
        <v>459</v>
      </c>
      <c r="H58" s="86">
        <v>122</v>
      </c>
      <c r="I58" s="86">
        <v>144</v>
      </c>
      <c r="J58" s="86">
        <v>266</v>
      </c>
      <c r="L58" s="33"/>
      <c r="M58" s="86" t="s">
        <v>440</v>
      </c>
      <c r="N58" s="86">
        <v>678</v>
      </c>
      <c r="O58" s="86">
        <v>319</v>
      </c>
      <c r="P58" s="86">
        <v>997</v>
      </c>
      <c r="R58" s="33"/>
      <c r="S58" s="110" t="s">
        <v>451</v>
      </c>
      <c r="T58" s="86">
        <v>31</v>
      </c>
      <c r="U58" s="86">
        <v>5</v>
      </c>
      <c r="V58" s="86">
        <v>36</v>
      </c>
    </row>
    <row r="59" spans="6:22" ht="45" x14ac:dyDescent="0.25">
      <c r="F59" s="33"/>
      <c r="G59" s="116" t="s">
        <v>460</v>
      </c>
      <c r="H59" s="86">
        <v>2400</v>
      </c>
      <c r="I59" s="86">
        <v>2921</v>
      </c>
      <c r="J59" s="86">
        <v>5321</v>
      </c>
      <c r="L59" s="35" t="s">
        <v>237</v>
      </c>
      <c r="M59" s="36"/>
      <c r="N59" s="36">
        <v>708</v>
      </c>
      <c r="O59" s="36">
        <v>332</v>
      </c>
      <c r="P59" s="36">
        <v>1040</v>
      </c>
      <c r="R59" s="33"/>
      <c r="S59" s="110" t="s">
        <v>343</v>
      </c>
      <c r="T59" s="86">
        <v>28</v>
      </c>
      <c r="U59" s="86">
        <v>26</v>
      </c>
      <c r="V59" s="86">
        <v>54</v>
      </c>
    </row>
    <row r="60" spans="6:22" x14ac:dyDescent="0.25">
      <c r="F60" s="33"/>
      <c r="G60" s="116" t="s">
        <v>461</v>
      </c>
      <c r="H60" s="86">
        <v>314</v>
      </c>
      <c r="I60" s="86">
        <v>546</v>
      </c>
      <c r="J60" s="86">
        <v>860</v>
      </c>
      <c r="L60" s="33" t="s">
        <v>189</v>
      </c>
      <c r="M60" s="86"/>
      <c r="N60" s="86">
        <v>9238</v>
      </c>
      <c r="O60" s="86">
        <v>6855</v>
      </c>
      <c r="P60" s="86">
        <v>16093</v>
      </c>
      <c r="R60" s="35" t="s">
        <v>235</v>
      </c>
      <c r="S60" s="111"/>
      <c r="T60" s="36">
        <v>3511</v>
      </c>
      <c r="U60" s="36">
        <v>4341</v>
      </c>
      <c r="V60" s="36">
        <v>7852</v>
      </c>
    </row>
    <row r="61" spans="6:22" x14ac:dyDescent="0.25">
      <c r="F61" s="33"/>
      <c r="G61" s="116" t="s">
        <v>462</v>
      </c>
      <c r="H61" s="86">
        <v>89</v>
      </c>
      <c r="I61" s="86">
        <v>95</v>
      </c>
      <c r="J61" s="86">
        <v>184</v>
      </c>
      <c r="R61" s="33" t="s">
        <v>110</v>
      </c>
      <c r="S61" s="110" t="s">
        <v>444</v>
      </c>
      <c r="T61" s="86">
        <v>60</v>
      </c>
      <c r="U61" s="86">
        <v>32</v>
      </c>
      <c r="V61" s="86">
        <v>92</v>
      </c>
    </row>
    <row r="62" spans="6:22" ht="27" customHeight="1" x14ac:dyDescent="0.25">
      <c r="F62" s="33"/>
      <c r="G62" s="116" t="s">
        <v>463</v>
      </c>
      <c r="H62" s="86">
        <v>119</v>
      </c>
      <c r="I62" s="86">
        <v>131</v>
      </c>
      <c r="J62" s="86">
        <v>250</v>
      </c>
      <c r="L62" s="341" t="s">
        <v>454</v>
      </c>
      <c r="M62" s="341"/>
      <c r="N62" s="341"/>
      <c r="O62" s="341"/>
      <c r="P62" s="341"/>
      <c r="R62" s="33"/>
      <c r="S62" s="110" t="s">
        <v>445</v>
      </c>
      <c r="T62" s="86">
        <v>110</v>
      </c>
      <c r="U62" s="86">
        <v>65</v>
      </c>
      <c r="V62" s="86">
        <v>175</v>
      </c>
    </row>
    <row r="63" spans="6:22" ht="30" x14ac:dyDescent="0.25">
      <c r="F63" s="33"/>
      <c r="G63" s="116" t="s">
        <v>464</v>
      </c>
      <c r="H63" s="86">
        <v>21</v>
      </c>
      <c r="I63" s="86">
        <v>17</v>
      </c>
      <c r="J63" s="86">
        <v>38</v>
      </c>
      <c r="R63" s="33"/>
      <c r="S63" s="110" t="s">
        <v>446</v>
      </c>
      <c r="T63" s="86">
        <v>283</v>
      </c>
      <c r="U63" s="86">
        <v>137</v>
      </c>
      <c r="V63" s="86">
        <v>420</v>
      </c>
    </row>
    <row r="64" spans="6:22" ht="45" x14ac:dyDescent="0.25">
      <c r="F64" s="33"/>
      <c r="G64" s="116" t="s">
        <v>465</v>
      </c>
      <c r="H64" s="86">
        <v>137</v>
      </c>
      <c r="I64" s="86">
        <v>223</v>
      </c>
      <c r="J64" s="86">
        <v>360</v>
      </c>
      <c r="L64" s="338" t="s">
        <v>238</v>
      </c>
      <c r="M64" s="342" t="s">
        <v>453</v>
      </c>
      <c r="N64" s="298" t="s">
        <v>241</v>
      </c>
      <c r="O64" s="298"/>
      <c r="P64" s="312" t="s">
        <v>374</v>
      </c>
      <c r="R64" s="33"/>
      <c r="S64" s="110" t="s">
        <v>447</v>
      </c>
      <c r="T64" s="86">
        <v>38</v>
      </c>
      <c r="U64" s="86">
        <v>15</v>
      </c>
      <c r="V64" s="86">
        <v>53</v>
      </c>
    </row>
    <row r="65" spans="6:22" x14ac:dyDescent="0.25">
      <c r="F65" s="33"/>
      <c r="G65" s="116" t="s">
        <v>343</v>
      </c>
      <c r="H65" s="86">
        <v>20</v>
      </c>
      <c r="I65" s="86">
        <v>24</v>
      </c>
      <c r="J65" s="86">
        <v>44</v>
      </c>
      <c r="L65" s="338"/>
      <c r="M65" s="342"/>
      <c r="N65" s="86" t="s">
        <v>190</v>
      </c>
      <c r="O65" s="86" t="s">
        <v>191</v>
      </c>
      <c r="P65" s="312"/>
      <c r="R65" s="33"/>
      <c r="S65" s="110" t="s">
        <v>448</v>
      </c>
      <c r="T65" s="86">
        <v>74</v>
      </c>
      <c r="U65" s="86">
        <v>26</v>
      </c>
      <c r="V65" s="86">
        <v>100</v>
      </c>
    </row>
    <row r="66" spans="6:22" x14ac:dyDescent="0.25">
      <c r="F66" s="35" t="s">
        <v>235</v>
      </c>
      <c r="G66" s="117"/>
      <c r="H66" s="36">
        <v>3511</v>
      </c>
      <c r="I66" s="36">
        <v>4341</v>
      </c>
      <c r="J66" s="36">
        <v>7852</v>
      </c>
      <c r="L66" s="33" t="s">
        <v>53</v>
      </c>
      <c r="M66" s="86" t="s">
        <v>423</v>
      </c>
      <c r="N66" s="86">
        <v>2560</v>
      </c>
      <c r="O66" s="86">
        <v>1093</v>
      </c>
      <c r="P66" s="86">
        <v>3653</v>
      </c>
      <c r="R66" s="33"/>
      <c r="S66" s="110" t="s">
        <v>449</v>
      </c>
      <c r="T66" s="86">
        <v>20</v>
      </c>
      <c r="U66" s="86">
        <v>26</v>
      </c>
      <c r="V66" s="86">
        <v>46</v>
      </c>
    </row>
    <row r="67" spans="6:22" x14ac:dyDescent="0.25">
      <c r="F67" s="33" t="s">
        <v>110</v>
      </c>
      <c r="G67" s="116" t="s">
        <v>455</v>
      </c>
      <c r="H67" s="86">
        <v>3</v>
      </c>
      <c r="I67" s="86"/>
      <c r="J67" s="86">
        <v>3</v>
      </c>
      <c r="L67" s="33"/>
      <c r="M67" s="86" t="s">
        <v>424</v>
      </c>
      <c r="N67" s="86">
        <v>1838</v>
      </c>
      <c r="O67" s="86">
        <v>728</v>
      </c>
      <c r="P67" s="86">
        <v>2566</v>
      </c>
      <c r="R67" s="33"/>
      <c r="S67" s="110" t="s">
        <v>450</v>
      </c>
      <c r="T67" s="86">
        <v>19</v>
      </c>
      <c r="U67" s="86">
        <v>18</v>
      </c>
      <c r="V67" s="86">
        <v>37</v>
      </c>
    </row>
    <row r="68" spans="6:22" ht="30" x14ac:dyDescent="0.25">
      <c r="F68" s="33"/>
      <c r="G68" s="116" t="s">
        <v>456</v>
      </c>
      <c r="H68" s="86">
        <v>2</v>
      </c>
      <c r="I68" s="86"/>
      <c r="J68" s="86">
        <v>2</v>
      </c>
      <c r="L68" s="33"/>
      <c r="M68" s="86" t="s">
        <v>343</v>
      </c>
      <c r="N68" s="86">
        <v>621</v>
      </c>
      <c r="O68" s="86">
        <v>361</v>
      </c>
      <c r="P68" s="86">
        <v>982</v>
      </c>
      <c r="R68" s="33"/>
      <c r="S68" s="110" t="s">
        <v>451</v>
      </c>
      <c r="T68" s="86">
        <v>101</v>
      </c>
      <c r="U68" s="86">
        <v>12</v>
      </c>
      <c r="V68" s="86">
        <v>113</v>
      </c>
    </row>
    <row r="69" spans="6:22" x14ac:dyDescent="0.25">
      <c r="F69" s="33"/>
      <c r="G69" s="116" t="s">
        <v>457</v>
      </c>
      <c r="H69" s="86">
        <v>20</v>
      </c>
      <c r="I69" s="86">
        <v>2</v>
      </c>
      <c r="J69" s="86">
        <v>22</v>
      </c>
      <c r="L69" s="35" t="s">
        <v>201</v>
      </c>
      <c r="M69" s="36"/>
      <c r="N69" s="36">
        <v>5019</v>
      </c>
      <c r="O69" s="36">
        <v>2182</v>
      </c>
      <c r="P69" s="36">
        <v>7201</v>
      </c>
      <c r="R69" s="33"/>
      <c r="S69" s="110" t="s">
        <v>343</v>
      </c>
      <c r="T69" s="86">
        <v>3</v>
      </c>
      <c r="U69" s="86">
        <v>1</v>
      </c>
      <c r="V69" s="86">
        <v>4</v>
      </c>
    </row>
    <row r="70" spans="6:22" x14ac:dyDescent="0.25">
      <c r="F70" s="33"/>
      <c r="G70" s="116" t="s">
        <v>458</v>
      </c>
      <c r="H70" s="86">
        <v>40</v>
      </c>
      <c r="I70" s="86">
        <v>6</v>
      </c>
      <c r="J70" s="86">
        <v>46</v>
      </c>
      <c r="L70" s="33" t="s">
        <v>47</v>
      </c>
      <c r="M70" s="86" t="s">
        <v>423</v>
      </c>
      <c r="N70" s="86">
        <v>1222</v>
      </c>
      <c r="O70" s="86">
        <v>1598</v>
      </c>
      <c r="P70" s="86">
        <v>2820</v>
      </c>
      <c r="R70" s="35" t="s">
        <v>237</v>
      </c>
      <c r="S70" s="111"/>
      <c r="T70" s="36">
        <v>708</v>
      </c>
      <c r="U70" s="36">
        <v>332</v>
      </c>
      <c r="V70" s="36">
        <v>1040</v>
      </c>
    </row>
    <row r="71" spans="6:22" x14ac:dyDescent="0.25">
      <c r="F71" s="33"/>
      <c r="G71" s="116" t="s">
        <v>459</v>
      </c>
      <c r="H71" s="86">
        <v>5</v>
      </c>
      <c r="I71" s="86">
        <v>3</v>
      </c>
      <c r="J71" s="86">
        <v>8</v>
      </c>
      <c r="L71" s="33"/>
      <c r="M71" s="86" t="s">
        <v>424</v>
      </c>
      <c r="N71" s="86">
        <v>1923</v>
      </c>
      <c r="O71" s="86">
        <v>2298</v>
      </c>
      <c r="P71" s="86">
        <v>4221</v>
      </c>
      <c r="R71" s="33" t="s">
        <v>189</v>
      </c>
      <c r="S71" s="110"/>
      <c r="T71" s="86">
        <v>9238</v>
      </c>
      <c r="U71" s="86">
        <v>6855</v>
      </c>
      <c r="V71" s="86">
        <v>16093</v>
      </c>
    </row>
    <row r="72" spans="6:22" ht="45" x14ac:dyDescent="0.25">
      <c r="F72" s="33"/>
      <c r="G72" s="116" t="s">
        <v>460</v>
      </c>
      <c r="H72" s="86">
        <v>35</v>
      </c>
      <c r="I72" s="86">
        <v>9</v>
      </c>
      <c r="J72" s="86">
        <v>44</v>
      </c>
      <c r="L72" s="33"/>
      <c r="M72" s="86" t="s">
        <v>343</v>
      </c>
      <c r="N72" s="86">
        <v>366</v>
      </c>
      <c r="O72" s="86">
        <v>445</v>
      </c>
      <c r="P72" s="86">
        <v>811</v>
      </c>
    </row>
    <row r="73" spans="6:22" x14ac:dyDescent="0.25">
      <c r="F73" s="33"/>
      <c r="G73" s="116" t="s">
        <v>461</v>
      </c>
      <c r="H73" s="86">
        <v>490</v>
      </c>
      <c r="I73" s="86">
        <v>262</v>
      </c>
      <c r="J73" s="86">
        <v>752</v>
      </c>
      <c r="L73" s="35" t="s">
        <v>235</v>
      </c>
      <c r="M73" s="36"/>
      <c r="N73" s="36">
        <v>3511</v>
      </c>
      <c r="O73" s="36">
        <v>4341</v>
      </c>
      <c r="P73" s="36">
        <v>7852</v>
      </c>
      <c r="R73" s="341" t="s">
        <v>468</v>
      </c>
      <c r="S73" s="341"/>
      <c r="T73" s="341"/>
      <c r="U73" s="341"/>
      <c r="V73" s="341"/>
    </row>
    <row r="74" spans="6:22" x14ac:dyDescent="0.25">
      <c r="F74" s="33"/>
      <c r="G74" s="116" t="s">
        <v>462</v>
      </c>
      <c r="H74" s="86">
        <v>7</v>
      </c>
      <c r="I74" s="86">
        <v>5</v>
      </c>
      <c r="J74" s="86">
        <v>12</v>
      </c>
      <c r="L74" s="33" t="s">
        <v>110</v>
      </c>
      <c r="M74" s="86" t="s">
        <v>423</v>
      </c>
      <c r="N74" s="86">
        <v>364</v>
      </c>
      <c r="O74" s="86">
        <v>164</v>
      </c>
      <c r="P74" s="86">
        <v>528</v>
      </c>
      <c r="S74" s="216"/>
    </row>
    <row r="75" spans="6:22" x14ac:dyDescent="0.25">
      <c r="F75" s="33"/>
      <c r="G75" s="116" t="s">
        <v>463</v>
      </c>
      <c r="H75" s="86">
        <v>32</v>
      </c>
      <c r="I75" s="86">
        <v>14</v>
      </c>
      <c r="J75" s="86">
        <v>46</v>
      </c>
      <c r="L75" s="33"/>
      <c r="M75" s="86" t="s">
        <v>424</v>
      </c>
      <c r="N75" s="86">
        <v>184</v>
      </c>
      <c r="O75" s="86">
        <v>69</v>
      </c>
      <c r="P75" s="86">
        <v>253</v>
      </c>
      <c r="R75" s="338" t="s">
        <v>238</v>
      </c>
      <c r="S75" s="342" t="s">
        <v>467</v>
      </c>
      <c r="T75" s="311" t="s">
        <v>241</v>
      </c>
      <c r="U75" s="311"/>
      <c r="V75" s="312" t="s">
        <v>374</v>
      </c>
    </row>
    <row r="76" spans="6:22" ht="30" x14ac:dyDescent="0.25">
      <c r="F76" s="33"/>
      <c r="G76" s="116" t="s">
        <v>464</v>
      </c>
      <c r="H76" s="86">
        <v>44</v>
      </c>
      <c r="I76" s="86">
        <v>16</v>
      </c>
      <c r="J76" s="86">
        <v>60</v>
      </c>
      <c r="L76" s="33"/>
      <c r="M76" s="86" t="s">
        <v>343</v>
      </c>
      <c r="N76" s="86">
        <v>160</v>
      </c>
      <c r="O76" s="86">
        <v>99</v>
      </c>
      <c r="P76" s="86">
        <v>259</v>
      </c>
      <c r="R76" s="338"/>
      <c r="S76" s="342"/>
      <c r="T76" s="87" t="s">
        <v>190</v>
      </c>
      <c r="U76" s="87" t="s">
        <v>191</v>
      </c>
      <c r="V76" s="312"/>
    </row>
    <row r="77" spans="6:22" ht="45" x14ac:dyDescent="0.25">
      <c r="F77" s="33"/>
      <c r="G77" s="116" t="s">
        <v>465</v>
      </c>
      <c r="H77" s="86">
        <v>26</v>
      </c>
      <c r="I77" s="86">
        <v>15</v>
      </c>
      <c r="J77" s="86">
        <v>41</v>
      </c>
      <c r="L77" s="35" t="s">
        <v>237</v>
      </c>
      <c r="M77" s="36"/>
      <c r="N77" s="36">
        <v>708</v>
      </c>
      <c r="O77" s="36">
        <v>332</v>
      </c>
      <c r="P77" s="36">
        <v>1040</v>
      </c>
      <c r="R77" s="118" t="s">
        <v>53</v>
      </c>
      <c r="S77" s="87" t="s">
        <v>423</v>
      </c>
      <c r="T77" s="87">
        <v>1587</v>
      </c>
      <c r="U77" s="87">
        <v>453</v>
      </c>
      <c r="V77" s="87">
        <v>2040</v>
      </c>
    </row>
    <row r="78" spans="6:22" x14ac:dyDescent="0.25">
      <c r="F78" s="33"/>
      <c r="G78" s="116" t="s">
        <v>343</v>
      </c>
      <c r="H78" s="86">
        <v>4</v>
      </c>
      <c r="I78" s="86"/>
      <c r="J78" s="86">
        <v>4</v>
      </c>
      <c r="L78" s="33" t="s">
        <v>189</v>
      </c>
      <c r="M78" s="86"/>
      <c r="N78" s="86">
        <v>9238</v>
      </c>
      <c r="O78" s="86">
        <v>6855</v>
      </c>
      <c r="P78" s="86">
        <v>16093</v>
      </c>
      <c r="R78" s="118"/>
      <c r="S78" s="87" t="s">
        <v>424</v>
      </c>
      <c r="T78" s="87">
        <v>3414</v>
      </c>
      <c r="U78" s="87">
        <v>1726</v>
      </c>
      <c r="V78" s="87">
        <v>5140</v>
      </c>
    </row>
    <row r="79" spans="6:22" x14ac:dyDescent="0.25">
      <c r="F79" s="35" t="s">
        <v>237</v>
      </c>
      <c r="G79" s="117"/>
      <c r="H79" s="36">
        <v>708</v>
      </c>
      <c r="I79" s="36">
        <v>332</v>
      </c>
      <c r="J79" s="36">
        <v>1040</v>
      </c>
      <c r="R79" s="118"/>
      <c r="S79" s="87" t="s">
        <v>343</v>
      </c>
      <c r="T79" s="87">
        <v>18</v>
      </c>
      <c r="U79" s="87">
        <v>3</v>
      </c>
      <c r="V79" s="87">
        <v>21</v>
      </c>
    </row>
    <row r="80" spans="6:22" x14ac:dyDescent="0.25">
      <c r="F80" s="33" t="s">
        <v>189</v>
      </c>
      <c r="G80" s="116"/>
      <c r="H80" s="86">
        <v>9238</v>
      </c>
      <c r="I80" s="86">
        <v>6855</v>
      </c>
      <c r="J80" s="86">
        <v>16093</v>
      </c>
      <c r="R80" s="119" t="s">
        <v>201</v>
      </c>
      <c r="S80" s="45"/>
      <c r="T80" s="45">
        <v>5019</v>
      </c>
      <c r="U80" s="45">
        <v>2182</v>
      </c>
      <c r="V80" s="45">
        <v>7201</v>
      </c>
    </row>
    <row r="81" spans="18:22" x14ac:dyDescent="0.25">
      <c r="R81" s="118" t="s">
        <v>47</v>
      </c>
      <c r="S81" s="87" t="s">
        <v>423</v>
      </c>
      <c r="T81" s="87">
        <v>2947</v>
      </c>
      <c r="U81" s="87">
        <v>3435</v>
      </c>
      <c r="V81" s="87">
        <v>6382</v>
      </c>
    </row>
    <row r="82" spans="18:22" x14ac:dyDescent="0.25">
      <c r="R82" s="118"/>
      <c r="S82" s="87" t="s">
        <v>424</v>
      </c>
      <c r="T82" s="87">
        <v>544</v>
      </c>
      <c r="U82" s="87">
        <v>882</v>
      </c>
      <c r="V82" s="87">
        <v>1426</v>
      </c>
    </row>
    <row r="83" spans="18:22" x14ac:dyDescent="0.25">
      <c r="R83" s="118"/>
      <c r="S83" s="87" t="s">
        <v>343</v>
      </c>
      <c r="T83" s="87">
        <v>20</v>
      </c>
      <c r="U83" s="87">
        <v>24</v>
      </c>
      <c r="V83" s="87">
        <v>44</v>
      </c>
    </row>
    <row r="84" spans="18:22" x14ac:dyDescent="0.25">
      <c r="R84" s="119" t="s">
        <v>235</v>
      </c>
      <c r="S84" s="45"/>
      <c r="T84" s="45">
        <v>3511</v>
      </c>
      <c r="U84" s="45">
        <v>4341</v>
      </c>
      <c r="V84" s="45">
        <v>7852</v>
      </c>
    </row>
    <row r="85" spans="18:22" x14ac:dyDescent="0.25">
      <c r="R85" s="118" t="s">
        <v>110</v>
      </c>
      <c r="S85" s="87" t="s">
        <v>423</v>
      </c>
      <c r="T85" s="87">
        <v>53</v>
      </c>
      <c r="U85" s="87">
        <v>16</v>
      </c>
      <c r="V85" s="87">
        <v>69</v>
      </c>
    </row>
    <row r="86" spans="18:22" x14ac:dyDescent="0.25">
      <c r="R86" s="118"/>
      <c r="S86" s="87" t="s">
        <v>424</v>
      </c>
      <c r="T86" s="87">
        <v>651</v>
      </c>
      <c r="U86" s="87">
        <v>316</v>
      </c>
      <c r="V86" s="87">
        <v>967</v>
      </c>
    </row>
    <row r="87" spans="18:22" x14ac:dyDescent="0.25">
      <c r="R87" s="118"/>
      <c r="S87" s="87" t="s">
        <v>343</v>
      </c>
      <c r="T87" s="87">
        <v>4</v>
      </c>
      <c r="U87" s="87"/>
      <c r="V87" s="87">
        <v>4</v>
      </c>
    </row>
    <row r="88" spans="18:22" x14ac:dyDescent="0.25">
      <c r="R88" s="119" t="s">
        <v>237</v>
      </c>
      <c r="S88" s="45"/>
      <c r="T88" s="45">
        <v>708</v>
      </c>
      <c r="U88" s="45">
        <v>332</v>
      </c>
      <c r="V88" s="45">
        <v>1040</v>
      </c>
    </row>
    <row r="89" spans="18:22" x14ac:dyDescent="0.25">
      <c r="R89" s="118" t="s">
        <v>189</v>
      </c>
      <c r="S89" s="87"/>
      <c r="T89" s="87">
        <v>9238</v>
      </c>
      <c r="U89" s="87">
        <v>6855</v>
      </c>
      <c r="V89" s="87">
        <v>16093</v>
      </c>
    </row>
  </sheetData>
  <sheetProtection password="E9C4" sheet="1" objects="1" scenarios="1"/>
  <mergeCells count="52">
    <mergeCell ref="T75:U75"/>
    <mergeCell ref="V75:V76"/>
    <mergeCell ref="R73:V73"/>
    <mergeCell ref="F37:J37"/>
    <mergeCell ref="F39:F40"/>
    <mergeCell ref="G39:G40"/>
    <mergeCell ref="H39:I39"/>
    <mergeCell ref="J39:J40"/>
    <mergeCell ref="R75:R76"/>
    <mergeCell ref="L64:L65"/>
    <mergeCell ref="M64:M65"/>
    <mergeCell ref="N64:O64"/>
    <mergeCell ref="P64:P65"/>
    <mergeCell ref="L62:P62"/>
    <mergeCell ref="S75:S76"/>
    <mergeCell ref="L39:L40"/>
    <mergeCell ref="M39:M40"/>
    <mergeCell ref="N39:O39"/>
    <mergeCell ref="P39:P40"/>
    <mergeCell ref="L37:P37"/>
    <mergeCell ref="R37:V37"/>
    <mergeCell ref="R39:R40"/>
    <mergeCell ref="S39:S40"/>
    <mergeCell ref="T39:U39"/>
    <mergeCell ref="V39:V40"/>
    <mergeCell ref="R24:R25"/>
    <mergeCell ref="S24:S25"/>
    <mergeCell ref="T24:U24"/>
    <mergeCell ref="V24:V25"/>
    <mergeCell ref="F2:V2"/>
    <mergeCell ref="F4:V4"/>
    <mergeCell ref="R9:R10"/>
    <mergeCell ref="S9:S10"/>
    <mergeCell ref="T9:U9"/>
    <mergeCell ref="V9:V10"/>
    <mergeCell ref="R7:V7"/>
    <mergeCell ref="R22:V22"/>
    <mergeCell ref="P9:P10"/>
    <mergeCell ref="L7:P7"/>
    <mergeCell ref="L24:L25"/>
    <mergeCell ref="M24:M25"/>
    <mergeCell ref="N24:O24"/>
    <mergeCell ref="P24:P25"/>
    <mergeCell ref="L22:P22"/>
    <mergeCell ref="M9:M10"/>
    <mergeCell ref="N9:O9"/>
    <mergeCell ref="L9:L10"/>
    <mergeCell ref="H9:I9"/>
    <mergeCell ref="J9:J10"/>
    <mergeCell ref="F9:F10"/>
    <mergeCell ref="G9:G10"/>
    <mergeCell ref="F7:J7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2225" r:id="rId4" name="Button 1">
              <controlPr defaultSize="0" print="0" autoFill="0" autoPict="0" macro="[0]!DATOSACADEMICOS14">
                <anchor moveWithCells="1" sizeWithCells="1">
                  <from>
                    <xdr:col>1</xdr:col>
                    <xdr:colOff>57150</xdr:colOff>
                    <xdr:row>12</xdr:row>
                    <xdr:rowOff>47625</xdr:rowOff>
                  </from>
                  <to>
                    <xdr:col>3</xdr:col>
                    <xdr:colOff>695325</xdr:colOff>
                    <xdr:row>13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23">
    <tabColor rgb="FF00B0F0"/>
  </sheetPr>
  <dimension ref="A1:Q32"/>
  <sheetViews>
    <sheetView workbookViewId="0"/>
  </sheetViews>
  <sheetFormatPr baseColWidth="10" defaultRowHeight="15" x14ac:dyDescent="0.25"/>
  <cols>
    <col min="1" max="1" width="3.5703125" style="216" customWidth="1"/>
    <col min="2" max="2" width="6.7109375" style="216" customWidth="1"/>
    <col min="3" max="4" width="11.140625" style="216" customWidth="1"/>
    <col min="5" max="5" width="6.7109375" style="216" customWidth="1"/>
    <col min="6" max="16" width="11.42578125" style="216"/>
    <col min="17" max="17" width="3.85546875" style="216" customWidth="1"/>
    <col min="18" max="16384" width="11.42578125" style="216"/>
  </cols>
  <sheetData>
    <row r="1" spans="1:17" ht="15.75" thickBot="1" x14ac:dyDescent="0.3">
      <c r="A1" s="189"/>
      <c r="B1" s="190"/>
      <c r="C1" s="190"/>
      <c r="D1" s="190"/>
      <c r="E1" s="190"/>
      <c r="F1" s="190"/>
      <c r="G1" s="190"/>
      <c r="H1" s="190"/>
      <c r="I1" s="190"/>
      <c r="J1" s="190"/>
      <c r="K1" s="190"/>
      <c r="L1" s="190"/>
      <c r="M1" s="190"/>
      <c r="N1" s="190"/>
      <c r="O1" s="190"/>
      <c r="P1" s="190"/>
      <c r="Q1" s="191"/>
    </row>
    <row r="2" spans="1:17" ht="15.75" thickBot="1" x14ac:dyDescent="0.3">
      <c r="A2" s="192"/>
      <c r="B2" s="181"/>
      <c r="C2" s="182"/>
      <c r="D2" s="182"/>
      <c r="E2" s="182"/>
      <c r="F2" s="182"/>
      <c r="G2" s="182"/>
      <c r="H2" s="182"/>
      <c r="I2" s="182"/>
      <c r="J2" s="182"/>
      <c r="K2" s="182"/>
      <c r="L2" s="182"/>
      <c r="M2" s="182"/>
      <c r="N2" s="182"/>
      <c r="O2" s="182"/>
      <c r="P2" s="183"/>
      <c r="Q2" s="193"/>
    </row>
    <row r="3" spans="1:17" ht="30.75" customHeight="1" thickBot="1" x14ac:dyDescent="0.3">
      <c r="A3" s="192"/>
      <c r="B3" s="164"/>
      <c r="C3" s="344" t="s">
        <v>625</v>
      </c>
      <c r="D3" s="345"/>
      <c r="E3" s="165"/>
      <c r="F3" s="92"/>
      <c r="G3" s="92"/>
      <c r="H3" s="92"/>
      <c r="I3" s="92"/>
      <c r="J3" s="92"/>
      <c r="K3" s="92"/>
      <c r="L3" s="92"/>
      <c r="M3" s="92"/>
      <c r="N3" s="92"/>
      <c r="O3" s="92"/>
      <c r="P3" s="184"/>
      <c r="Q3" s="193"/>
    </row>
    <row r="4" spans="1:17" x14ac:dyDescent="0.25">
      <c r="A4" s="192"/>
      <c r="B4" s="158"/>
      <c r="C4" s="159"/>
      <c r="D4" s="159"/>
      <c r="E4" s="160"/>
      <c r="F4" s="92"/>
      <c r="G4" s="92"/>
      <c r="H4" s="92"/>
      <c r="I4" s="92"/>
      <c r="J4" s="92"/>
      <c r="K4" s="92"/>
      <c r="L4" s="92"/>
      <c r="M4" s="92"/>
      <c r="N4" s="92"/>
      <c r="O4" s="92"/>
      <c r="P4" s="184"/>
      <c r="Q4" s="193"/>
    </row>
    <row r="5" spans="1:17" x14ac:dyDescent="0.25">
      <c r="A5" s="192"/>
      <c r="B5" s="158"/>
      <c r="C5" s="159"/>
      <c r="D5" s="159"/>
      <c r="E5" s="160"/>
      <c r="F5" s="92"/>
      <c r="G5" s="92"/>
      <c r="H5" s="92"/>
      <c r="I5" s="92"/>
      <c r="J5" s="92"/>
      <c r="K5" s="92"/>
      <c r="L5" s="92"/>
      <c r="M5" s="92"/>
      <c r="N5" s="92"/>
      <c r="O5" s="92"/>
      <c r="P5" s="184"/>
      <c r="Q5" s="193"/>
    </row>
    <row r="6" spans="1:17" x14ac:dyDescent="0.25">
      <c r="A6" s="192"/>
      <c r="B6" s="158"/>
      <c r="C6" s="159"/>
      <c r="D6" s="159"/>
      <c r="E6" s="160"/>
      <c r="F6" s="92"/>
      <c r="G6" s="92"/>
      <c r="H6" s="92"/>
      <c r="I6" s="92"/>
      <c r="J6" s="92"/>
      <c r="K6" s="92"/>
      <c r="L6" s="92"/>
      <c r="M6" s="92"/>
      <c r="N6" s="92"/>
      <c r="O6" s="92"/>
      <c r="P6" s="184"/>
      <c r="Q6" s="193"/>
    </row>
    <row r="7" spans="1:17" x14ac:dyDescent="0.25">
      <c r="A7" s="192"/>
      <c r="B7" s="158"/>
      <c r="C7" s="159"/>
      <c r="D7" s="159"/>
      <c r="E7" s="160"/>
      <c r="F7" s="92"/>
      <c r="G7" s="92"/>
      <c r="H7" s="92"/>
      <c r="I7" s="92"/>
      <c r="J7" s="92"/>
      <c r="K7" s="92"/>
      <c r="L7" s="92"/>
      <c r="M7" s="92"/>
      <c r="N7" s="92"/>
      <c r="O7" s="92"/>
      <c r="P7" s="184"/>
      <c r="Q7" s="193"/>
    </row>
    <row r="8" spans="1:17" x14ac:dyDescent="0.25">
      <c r="A8" s="192"/>
      <c r="B8" s="158"/>
      <c r="C8" s="159"/>
      <c r="D8" s="159"/>
      <c r="E8" s="160"/>
      <c r="F8" s="92"/>
      <c r="G8" s="92"/>
      <c r="H8" s="92"/>
      <c r="I8" s="92"/>
      <c r="J8" s="92"/>
      <c r="K8" s="92"/>
      <c r="L8" s="92"/>
      <c r="M8" s="92"/>
      <c r="N8" s="92"/>
      <c r="O8" s="92"/>
      <c r="P8" s="184"/>
      <c r="Q8" s="193"/>
    </row>
    <row r="9" spans="1:17" x14ac:dyDescent="0.25">
      <c r="A9" s="192"/>
      <c r="B9" s="158"/>
      <c r="C9" s="159"/>
      <c r="D9" s="159"/>
      <c r="E9" s="160"/>
      <c r="F9" s="92"/>
      <c r="G9" s="92"/>
      <c r="H9" s="92"/>
      <c r="I9" s="92"/>
      <c r="J9" s="92"/>
      <c r="K9" s="92"/>
      <c r="L9" s="92"/>
      <c r="M9" s="92"/>
      <c r="N9" s="92"/>
      <c r="O9" s="92"/>
      <c r="P9" s="184"/>
      <c r="Q9" s="193"/>
    </row>
    <row r="10" spans="1:17" x14ac:dyDescent="0.25">
      <c r="A10" s="192"/>
      <c r="B10" s="158"/>
      <c r="C10" s="159"/>
      <c r="D10" s="159"/>
      <c r="E10" s="160"/>
      <c r="F10" s="92"/>
      <c r="G10" s="92"/>
      <c r="H10" s="92"/>
      <c r="I10" s="92"/>
      <c r="J10" s="92"/>
      <c r="K10" s="92"/>
      <c r="L10" s="92"/>
      <c r="M10" s="92"/>
      <c r="N10" s="92"/>
      <c r="O10" s="92"/>
      <c r="P10" s="184"/>
      <c r="Q10" s="193"/>
    </row>
    <row r="11" spans="1:17" x14ac:dyDescent="0.25">
      <c r="A11" s="192"/>
      <c r="B11" s="158"/>
      <c r="C11" s="159"/>
      <c r="D11" s="159"/>
      <c r="E11" s="160"/>
      <c r="F11" s="92"/>
      <c r="G11" s="92"/>
      <c r="H11" s="92"/>
      <c r="I11" s="92"/>
      <c r="J11" s="92"/>
      <c r="K11" s="92"/>
      <c r="L11" s="92"/>
      <c r="M11" s="92"/>
      <c r="N11" s="92"/>
      <c r="O11" s="92"/>
      <c r="P11" s="184"/>
      <c r="Q11" s="193"/>
    </row>
    <row r="12" spans="1:17" x14ac:dyDescent="0.25">
      <c r="A12" s="192"/>
      <c r="B12" s="158"/>
      <c r="C12" s="159"/>
      <c r="D12" s="159"/>
      <c r="E12" s="160"/>
      <c r="F12" s="92"/>
      <c r="G12" s="92"/>
      <c r="H12" s="92"/>
      <c r="I12" s="92"/>
      <c r="J12" s="92"/>
      <c r="K12" s="92"/>
      <c r="L12" s="92"/>
      <c r="M12" s="92"/>
      <c r="N12" s="92"/>
      <c r="O12" s="92"/>
      <c r="P12" s="184"/>
      <c r="Q12" s="193"/>
    </row>
    <row r="13" spans="1:17" ht="15.75" thickBot="1" x14ac:dyDescent="0.3">
      <c r="A13" s="192"/>
      <c r="B13" s="161"/>
      <c r="C13" s="162"/>
      <c r="D13" s="162"/>
      <c r="E13" s="163"/>
      <c r="F13" s="92"/>
      <c r="G13" s="92"/>
      <c r="H13" s="92"/>
      <c r="I13" s="92"/>
      <c r="J13" s="92"/>
      <c r="K13" s="92"/>
      <c r="L13" s="92"/>
      <c r="M13" s="92"/>
      <c r="N13" s="92"/>
      <c r="O13" s="92"/>
      <c r="P13" s="184"/>
      <c r="Q13" s="193"/>
    </row>
    <row r="14" spans="1:17" x14ac:dyDescent="0.25">
      <c r="A14" s="192"/>
      <c r="B14" s="185"/>
      <c r="C14" s="92"/>
      <c r="D14" s="92"/>
      <c r="E14" s="92"/>
      <c r="F14" s="92"/>
      <c r="G14" s="92"/>
      <c r="H14" s="92"/>
      <c r="I14" s="92"/>
      <c r="J14" s="92"/>
      <c r="K14" s="92"/>
      <c r="L14" s="92"/>
      <c r="M14" s="92"/>
      <c r="N14" s="92"/>
      <c r="O14" s="92"/>
      <c r="P14" s="184"/>
      <c r="Q14" s="193"/>
    </row>
    <row r="15" spans="1:17" x14ac:dyDescent="0.25">
      <c r="A15" s="192"/>
      <c r="B15" s="185"/>
      <c r="C15" s="92"/>
      <c r="D15" s="92"/>
      <c r="E15" s="92"/>
      <c r="F15" s="92"/>
      <c r="G15" s="92"/>
      <c r="H15" s="92"/>
      <c r="I15" s="92"/>
      <c r="J15" s="92"/>
      <c r="K15" s="92"/>
      <c r="L15" s="92"/>
      <c r="M15" s="92"/>
      <c r="N15" s="92"/>
      <c r="O15" s="92"/>
      <c r="P15" s="184"/>
      <c r="Q15" s="193"/>
    </row>
    <row r="16" spans="1:17" x14ac:dyDescent="0.25">
      <c r="A16" s="192"/>
      <c r="B16" s="185"/>
      <c r="C16" s="92"/>
      <c r="D16" s="92"/>
      <c r="E16" s="92"/>
      <c r="F16" s="92"/>
      <c r="G16" s="92"/>
      <c r="H16" s="92"/>
      <c r="I16" s="92"/>
      <c r="J16" s="92"/>
      <c r="K16" s="92"/>
      <c r="L16" s="92"/>
      <c r="M16" s="92"/>
      <c r="N16" s="92"/>
      <c r="O16" s="92"/>
      <c r="P16" s="184"/>
      <c r="Q16" s="193"/>
    </row>
    <row r="17" spans="1:17" x14ac:dyDescent="0.25">
      <c r="A17" s="192"/>
      <c r="B17" s="185"/>
      <c r="C17" s="92"/>
      <c r="D17" s="92"/>
      <c r="E17" s="92"/>
      <c r="F17" s="92"/>
      <c r="G17" s="92"/>
      <c r="H17" s="92"/>
      <c r="I17" s="92"/>
      <c r="J17" s="92"/>
      <c r="K17" s="92"/>
      <c r="L17" s="92"/>
      <c r="M17" s="92"/>
      <c r="N17" s="92"/>
      <c r="O17" s="92"/>
      <c r="P17" s="184"/>
      <c r="Q17" s="193"/>
    </row>
    <row r="18" spans="1:17" x14ac:dyDescent="0.25">
      <c r="A18" s="192"/>
      <c r="B18" s="185"/>
      <c r="C18" s="92"/>
      <c r="D18" s="92"/>
      <c r="E18" s="92"/>
      <c r="F18" s="92"/>
      <c r="G18" s="92"/>
      <c r="H18" s="92"/>
      <c r="I18" s="92"/>
      <c r="J18" s="92"/>
      <c r="K18" s="92"/>
      <c r="L18" s="92"/>
      <c r="M18" s="92"/>
      <c r="N18" s="92"/>
      <c r="O18" s="92"/>
      <c r="P18" s="184"/>
      <c r="Q18" s="193"/>
    </row>
    <row r="19" spans="1:17" x14ac:dyDescent="0.25">
      <c r="A19" s="192"/>
      <c r="B19" s="185"/>
      <c r="C19" s="92"/>
      <c r="D19" s="92"/>
      <c r="E19" s="92"/>
      <c r="F19" s="92"/>
      <c r="G19" s="92"/>
      <c r="H19" s="92"/>
      <c r="I19" s="92"/>
      <c r="J19" s="92"/>
      <c r="K19" s="92"/>
      <c r="L19" s="92"/>
      <c r="M19" s="92"/>
      <c r="N19" s="92"/>
      <c r="O19" s="92"/>
      <c r="P19" s="184"/>
      <c r="Q19" s="193"/>
    </row>
    <row r="20" spans="1:17" x14ac:dyDescent="0.25">
      <c r="A20" s="192"/>
      <c r="B20" s="185"/>
      <c r="C20" s="92"/>
      <c r="D20" s="92"/>
      <c r="E20" s="92"/>
      <c r="F20" s="92"/>
      <c r="G20" s="92"/>
      <c r="H20" s="92"/>
      <c r="I20" s="92"/>
      <c r="J20" s="92"/>
      <c r="K20" s="92"/>
      <c r="L20" s="92"/>
      <c r="M20" s="92"/>
      <c r="N20" s="92"/>
      <c r="O20" s="92"/>
      <c r="P20" s="184"/>
      <c r="Q20" s="193"/>
    </row>
    <row r="21" spans="1:17" x14ac:dyDescent="0.25">
      <c r="A21" s="192"/>
      <c r="B21" s="185"/>
      <c r="C21" s="92"/>
      <c r="D21" s="92"/>
      <c r="E21" s="92"/>
      <c r="F21" s="92"/>
      <c r="G21" s="92"/>
      <c r="H21" s="92"/>
      <c r="I21" s="92"/>
      <c r="J21" s="92"/>
      <c r="K21" s="92"/>
      <c r="L21" s="92"/>
      <c r="M21" s="92"/>
      <c r="N21" s="92"/>
      <c r="O21" s="92"/>
      <c r="P21" s="184"/>
      <c r="Q21" s="193"/>
    </row>
    <row r="22" spans="1:17" x14ac:dyDescent="0.25">
      <c r="A22" s="192"/>
      <c r="B22" s="185"/>
      <c r="C22" s="92"/>
      <c r="D22" s="92"/>
      <c r="E22" s="92"/>
      <c r="F22" s="92"/>
      <c r="G22" s="92"/>
      <c r="H22" s="92"/>
      <c r="I22" s="92"/>
      <c r="J22" s="92"/>
      <c r="K22" s="92"/>
      <c r="L22" s="92"/>
      <c r="M22" s="92"/>
      <c r="N22" s="92"/>
      <c r="O22" s="92"/>
      <c r="P22" s="184"/>
      <c r="Q22" s="193"/>
    </row>
    <row r="23" spans="1:17" x14ac:dyDescent="0.25">
      <c r="A23" s="192"/>
      <c r="B23" s="185"/>
      <c r="C23" s="92"/>
      <c r="D23" s="92"/>
      <c r="E23" s="92"/>
      <c r="F23" s="92"/>
      <c r="G23" s="92"/>
      <c r="H23" s="92"/>
      <c r="I23" s="92"/>
      <c r="J23" s="92"/>
      <c r="K23" s="92"/>
      <c r="L23" s="92"/>
      <c r="M23" s="92"/>
      <c r="N23" s="92"/>
      <c r="O23" s="92"/>
      <c r="P23" s="184"/>
      <c r="Q23" s="193"/>
    </row>
    <row r="24" spans="1:17" x14ac:dyDescent="0.25">
      <c r="A24" s="192"/>
      <c r="B24" s="185"/>
      <c r="C24" s="92"/>
      <c r="D24" s="92"/>
      <c r="E24" s="92"/>
      <c r="F24" s="92"/>
      <c r="G24" s="92"/>
      <c r="H24" s="92"/>
      <c r="I24" s="92"/>
      <c r="J24" s="92"/>
      <c r="K24" s="92"/>
      <c r="L24" s="92"/>
      <c r="M24" s="92"/>
      <c r="N24" s="92"/>
      <c r="O24" s="92"/>
      <c r="P24" s="184"/>
      <c r="Q24" s="193"/>
    </row>
    <row r="25" spans="1:17" x14ac:dyDescent="0.25">
      <c r="A25" s="192"/>
      <c r="B25" s="185"/>
      <c r="C25" s="92"/>
      <c r="D25" s="92"/>
      <c r="E25" s="92"/>
      <c r="F25" s="92"/>
      <c r="G25" s="92"/>
      <c r="H25" s="92"/>
      <c r="I25" s="92"/>
      <c r="J25" s="92"/>
      <c r="K25" s="92"/>
      <c r="L25" s="92"/>
      <c r="M25" s="92"/>
      <c r="N25" s="92"/>
      <c r="O25" s="92"/>
      <c r="P25" s="184"/>
      <c r="Q25" s="193"/>
    </row>
    <row r="26" spans="1:17" x14ac:dyDescent="0.25">
      <c r="A26" s="192"/>
      <c r="B26" s="185"/>
      <c r="C26" s="92"/>
      <c r="D26" s="92"/>
      <c r="E26" s="92"/>
      <c r="F26" s="92"/>
      <c r="G26" s="92"/>
      <c r="H26" s="92"/>
      <c r="I26" s="92"/>
      <c r="J26" s="92"/>
      <c r="K26" s="92"/>
      <c r="L26" s="92"/>
      <c r="M26" s="92"/>
      <c r="N26" s="92"/>
      <c r="O26" s="92"/>
      <c r="P26" s="184"/>
      <c r="Q26" s="193"/>
    </row>
    <row r="27" spans="1:17" x14ac:dyDescent="0.25">
      <c r="A27" s="192"/>
      <c r="B27" s="185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184"/>
      <c r="Q27" s="193"/>
    </row>
    <row r="28" spans="1:17" x14ac:dyDescent="0.25">
      <c r="A28" s="192"/>
      <c r="B28" s="185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184"/>
      <c r="Q28" s="193"/>
    </row>
    <row r="29" spans="1:17" x14ac:dyDescent="0.25">
      <c r="A29" s="192"/>
      <c r="B29" s="185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184"/>
      <c r="Q29" s="193"/>
    </row>
    <row r="30" spans="1:17" x14ac:dyDescent="0.25">
      <c r="A30" s="192"/>
      <c r="B30" s="185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184"/>
      <c r="Q30" s="193"/>
    </row>
    <row r="31" spans="1:17" ht="15.75" thickBot="1" x14ac:dyDescent="0.3">
      <c r="A31" s="192"/>
      <c r="B31" s="186"/>
      <c r="C31" s="187"/>
      <c r="D31" s="187"/>
      <c r="E31" s="187"/>
      <c r="F31" s="187"/>
      <c r="G31" s="187"/>
      <c r="H31" s="187"/>
      <c r="I31" s="187"/>
      <c r="J31" s="187"/>
      <c r="K31" s="187"/>
      <c r="L31" s="187"/>
      <c r="M31" s="187"/>
      <c r="N31" s="187"/>
      <c r="O31" s="187"/>
      <c r="P31" s="188"/>
      <c r="Q31" s="193"/>
    </row>
    <row r="32" spans="1:17" ht="15.75" thickBot="1" x14ac:dyDescent="0.3">
      <c r="A32" s="194"/>
      <c r="B32" s="195"/>
      <c r="C32" s="195"/>
      <c r="D32" s="195"/>
      <c r="E32" s="195"/>
      <c r="F32" s="195"/>
      <c r="G32" s="195"/>
      <c r="H32" s="195"/>
      <c r="I32" s="195"/>
      <c r="J32" s="195"/>
      <c r="K32" s="195"/>
      <c r="L32" s="195"/>
      <c r="M32" s="195"/>
      <c r="N32" s="195"/>
      <c r="O32" s="195"/>
      <c r="P32" s="195"/>
      <c r="Q32" s="196"/>
    </row>
  </sheetData>
  <sheetProtection password="E9C4" sheet="1" objects="1" scenarios="1"/>
  <mergeCells count="1">
    <mergeCell ref="C3:D3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6699" r:id="rId3" name="Button 75">
              <controlPr defaultSize="0" print="0" autoFill="0" autoPict="0" macro="[0]!MENUPRINCIPAL3">
                <anchor moveWithCells="1" sizeWithCells="1">
                  <from>
                    <xdr:col>1</xdr:col>
                    <xdr:colOff>257175</xdr:colOff>
                    <xdr:row>3</xdr:row>
                    <xdr:rowOff>161925</xdr:rowOff>
                  </from>
                  <to>
                    <xdr:col>4</xdr:col>
                    <xdr:colOff>133350</xdr:colOff>
                    <xdr:row>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700" r:id="rId4" name="Button 76">
              <controlPr defaultSize="0" print="0" autoFill="0" autoPict="0" macro="[0]!DOCENTESDEPLANTA">
                <anchor moveWithCells="1" sizeWithCells="1">
                  <from>
                    <xdr:col>1</xdr:col>
                    <xdr:colOff>257175</xdr:colOff>
                    <xdr:row>5</xdr:row>
                    <xdr:rowOff>57150</xdr:rowOff>
                  </from>
                  <to>
                    <xdr:col>4</xdr:col>
                    <xdr:colOff>133350</xdr:colOff>
                    <xdr:row>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701" r:id="rId5" name="Button 77">
              <controlPr defaultSize="0" print="0" autoFill="0" autoPict="0" macro="[0]!DOCENTESOCASIONALES">
                <anchor moveWithCells="1" sizeWithCells="1">
                  <from>
                    <xdr:col>1</xdr:col>
                    <xdr:colOff>257175</xdr:colOff>
                    <xdr:row>6</xdr:row>
                    <xdr:rowOff>142875</xdr:rowOff>
                  </from>
                  <to>
                    <xdr:col>4</xdr:col>
                    <xdr:colOff>133350</xdr:colOff>
                    <xdr:row>7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702" r:id="rId6" name="Button 78">
              <controlPr defaultSize="0" print="0" autoFill="0" autoPict="0" macro="[0]!DOCENTESCATEDRATICOS">
                <anchor moveWithCells="1" sizeWithCells="1">
                  <from>
                    <xdr:col>1</xdr:col>
                    <xdr:colOff>257175</xdr:colOff>
                    <xdr:row>8</xdr:row>
                    <xdr:rowOff>38100</xdr:rowOff>
                  </from>
                  <to>
                    <xdr:col>4</xdr:col>
                    <xdr:colOff>133350</xdr:colOff>
                    <xdr:row>9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703" r:id="rId7" name="Button 79">
              <controlPr defaultSize="0" print="0" autoFill="0" autoPict="0" macro="[0]!CONSOLIDADODOCENETSYADMIN">
                <anchor moveWithCells="1" sizeWithCells="1">
                  <from>
                    <xdr:col>1</xdr:col>
                    <xdr:colOff>257175</xdr:colOff>
                    <xdr:row>9</xdr:row>
                    <xdr:rowOff>123825</xdr:rowOff>
                  </from>
                  <to>
                    <xdr:col>4</xdr:col>
                    <xdr:colOff>133350</xdr:colOff>
                    <xdr:row>11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24"/>
  <dimension ref="B1:T42"/>
  <sheetViews>
    <sheetView workbookViewId="0"/>
  </sheetViews>
  <sheetFormatPr baseColWidth="10" defaultRowHeight="15" x14ac:dyDescent="0.25"/>
  <cols>
    <col min="1" max="1" width="4.28515625" style="216" customWidth="1"/>
    <col min="2" max="4" width="11.42578125" style="216"/>
    <col min="5" max="5" width="4.28515625" style="216" customWidth="1"/>
    <col min="6" max="6" width="42.42578125" style="216" bestFit="1" customWidth="1"/>
    <col min="7" max="7" width="39.28515625" style="216" bestFit="1" customWidth="1"/>
    <col min="8" max="8" width="4" style="216" bestFit="1" customWidth="1"/>
    <col min="9" max="9" width="3.7109375" style="216" bestFit="1" customWidth="1"/>
    <col min="10" max="10" width="6" style="216" bestFit="1" customWidth="1"/>
    <col min="11" max="11" width="9.28515625" style="216" bestFit="1" customWidth="1"/>
    <col min="12" max="12" width="7.42578125" style="216" bestFit="1" customWidth="1"/>
    <col min="13" max="13" width="9.42578125" style="216" bestFit="1" customWidth="1"/>
    <col min="14" max="14" width="9.85546875" style="216" bestFit="1" customWidth="1"/>
    <col min="15" max="15" width="5" style="216" bestFit="1" customWidth="1"/>
    <col min="16" max="16" width="7.5703125" style="216" bestFit="1" customWidth="1"/>
    <col min="17" max="17" width="7.7109375" style="216" bestFit="1" customWidth="1"/>
    <col min="18" max="18" width="7" style="216" bestFit="1" customWidth="1"/>
    <col min="19" max="19" width="6.28515625" style="216" bestFit="1" customWidth="1"/>
    <col min="20" max="20" width="5" style="216" bestFit="1" customWidth="1"/>
    <col min="21" max="16384" width="11.42578125" style="216"/>
  </cols>
  <sheetData>
    <row r="1" spans="2:20" ht="15.75" thickBot="1" x14ac:dyDescent="0.3"/>
    <row r="2" spans="2:20" ht="19.5" customHeight="1" thickBot="1" x14ac:dyDescent="0.3">
      <c r="B2" s="166"/>
      <c r="C2" s="141" t="s">
        <v>619</v>
      </c>
      <c r="D2" s="168"/>
      <c r="F2" s="317" t="s">
        <v>650</v>
      </c>
      <c r="G2" s="317"/>
      <c r="H2" s="317"/>
      <c r="I2" s="317"/>
      <c r="J2" s="317"/>
      <c r="K2" s="317"/>
      <c r="L2" s="317"/>
      <c r="M2" s="317"/>
      <c r="N2" s="317"/>
      <c r="O2" s="317"/>
      <c r="P2" s="317"/>
      <c r="Q2" s="317"/>
      <c r="R2" s="317"/>
      <c r="S2" s="317"/>
      <c r="T2" s="317"/>
    </row>
    <row r="3" spans="2:20" x14ac:dyDescent="0.25">
      <c r="B3" s="167"/>
      <c r="C3" s="174"/>
      <c r="D3" s="169"/>
    </row>
    <row r="4" spans="2:20" x14ac:dyDescent="0.25">
      <c r="B4" s="167"/>
      <c r="C4" s="174"/>
      <c r="D4" s="169"/>
      <c r="F4" s="349" t="s">
        <v>347</v>
      </c>
      <c r="G4" s="349" t="s">
        <v>348</v>
      </c>
      <c r="H4" s="346" t="s">
        <v>375</v>
      </c>
      <c r="I4" s="346"/>
      <c r="J4" s="346"/>
      <c r="K4" s="347" t="s">
        <v>376</v>
      </c>
      <c r="L4" s="347"/>
      <c r="M4" s="347"/>
      <c r="N4" s="347"/>
      <c r="O4" s="347"/>
      <c r="P4" s="348" t="s">
        <v>381</v>
      </c>
      <c r="Q4" s="348"/>
      <c r="R4" s="348"/>
      <c r="S4" s="348"/>
      <c r="T4" s="348"/>
    </row>
    <row r="5" spans="2:20" ht="15.75" thickBot="1" x14ac:dyDescent="0.3">
      <c r="B5" s="170"/>
      <c r="C5" s="171"/>
      <c r="D5" s="172"/>
      <c r="F5" s="349"/>
      <c r="G5" s="349"/>
      <c r="H5" s="78" t="s">
        <v>349</v>
      </c>
      <c r="I5" s="78" t="s">
        <v>350</v>
      </c>
      <c r="J5" s="81" t="s">
        <v>351</v>
      </c>
      <c r="K5" s="78" t="s">
        <v>370</v>
      </c>
      <c r="L5" s="78" t="s">
        <v>371</v>
      </c>
      <c r="M5" s="78" t="s">
        <v>372</v>
      </c>
      <c r="N5" s="78" t="s">
        <v>373</v>
      </c>
      <c r="O5" s="82" t="s">
        <v>374</v>
      </c>
      <c r="P5" s="78" t="s">
        <v>377</v>
      </c>
      <c r="Q5" s="78" t="s">
        <v>378</v>
      </c>
      <c r="R5" s="78" t="s">
        <v>379</v>
      </c>
      <c r="S5" s="78" t="s">
        <v>380</v>
      </c>
      <c r="T5" s="84" t="s">
        <v>374</v>
      </c>
    </row>
    <row r="6" spans="2:20" x14ac:dyDescent="0.25">
      <c r="F6" s="76" t="s">
        <v>127</v>
      </c>
      <c r="G6" s="76" t="s">
        <v>220</v>
      </c>
      <c r="H6" s="75">
        <v>4</v>
      </c>
      <c r="I6" s="75"/>
      <c r="J6" s="79">
        <f>H6+(I6/2)</f>
        <v>4</v>
      </c>
      <c r="K6" s="75">
        <v>3</v>
      </c>
      <c r="L6" s="75">
        <v>1</v>
      </c>
      <c r="M6" s="75"/>
      <c r="N6" s="75"/>
      <c r="O6" s="80">
        <v>4</v>
      </c>
      <c r="P6" s="75">
        <v>1</v>
      </c>
      <c r="Q6" s="75">
        <v>1</v>
      </c>
      <c r="R6" s="75">
        <v>1</v>
      </c>
      <c r="S6" s="75">
        <v>1</v>
      </c>
      <c r="T6" s="83">
        <v>4</v>
      </c>
    </row>
    <row r="7" spans="2:20" x14ac:dyDescent="0.25">
      <c r="F7" s="76"/>
      <c r="G7" s="76" t="s">
        <v>198</v>
      </c>
      <c r="H7" s="75">
        <v>1</v>
      </c>
      <c r="I7" s="75"/>
      <c r="J7" s="79">
        <f t="shared" ref="J7:J42" si="0">H7+(I7/2)</f>
        <v>1</v>
      </c>
      <c r="K7" s="75">
        <v>1</v>
      </c>
      <c r="L7" s="75"/>
      <c r="M7" s="75"/>
      <c r="N7" s="75"/>
      <c r="O7" s="80">
        <v>1</v>
      </c>
      <c r="P7" s="75">
        <v>1</v>
      </c>
      <c r="Q7" s="75"/>
      <c r="R7" s="75"/>
      <c r="S7" s="75"/>
      <c r="T7" s="83">
        <v>1</v>
      </c>
    </row>
    <row r="8" spans="2:20" x14ac:dyDescent="0.25">
      <c r="F8" s="77" t="s">
        <v>352</v>
      </c>
      <c r="G8" s="77"/>
      <c r="H8" s="36">
        <v>5</v>
      </c>
      <c r="I8" s="36"/>
      <c r="J8" s="79">
        <f t="shared" si="0"/>
        <v>5</v>
      </c>
      <c r="K8" s="36">
        <v>4</v>
      </c>
      <c r="L8" s="36">
        <v>1</v>
      </c>
      <c r="M8" s="36"/>
      <c r="N8" s="36"/>
      <c r="O8" s="80">
        <v>5</v>
      </c>
      <c r="P8" s="36">
        <v>2</v>
      </c>
      <c r="Q8" s="36">
        <v>1</v>
      </c>
      <c r="R8" s="36">
        <v>1</v>
      </c>
      <c r="S8" s="36">
        <v>1</v>
      </c>
      <c r="T8" s="83">
        <v>5</v>
      </c>
    </row>
    <row r="9" spans="2:20" x14ac:dyDescent="0.25">
      <c r="F9" s="76" t="s">
        <v>168</v>
      </c>
      <c r="G9" s="76" t="s">
        <v>204</v>
      </c>
      <c r="H9" s="75">
        <v>8</v>
      </c>
      <c r="I9" s="75"/>
      <c r="J9" s="79">
        <f t="shared" si="0"/>
        <v>8</v>
      </c>
      <c r="K9" s="75">
        <v>3</v>
      </c>
      <c r="L9" s="75">
        <v>5</v>
      </c>
      <c r="M9" s="75"/>
      <c r="N9" s="75"/>
      <c r="O9" s="80">
        <v>8</v>
      </c>
      <c r="P9" s="75">
        <v>2</v>
      </c>
      <c r="Q9" s="75"/>
      <c r="R9" s="75">
        <v>4</v>
      </c>
      <c r="S9" s="75">
        <v>2</v>
      </c>
      <c r="T9" s="83">
        <v>8</v>
      </c>
    </row>
    <row r="10" spans="2:20" x14ac:dyDescent="0.25">
      <c r="F10" s="76"/>
      <c r="G10" s="76" t="s">
        <v>217</v>
      </c>
      <c r="H10" s="75">
        <v>10</v>
      </c>
      <c r="I10" s="75"/>
      <c r="J10" s="79">
        <f t="shared" si="0"/>
        <v>10</v>
      </c>
      <c r="K10" s="75">
        <v>6</v>
      </c>
      <c r="L10" s="75">
        <v>4</v>
      </c>
      <c r="M10" s="75"/>
      <c r="N10" s="75"/>
      <c r="O10" s="80">
        <v>10</v>
      </c>
      <c r="P10" s="75">
        <v>3</v>
      </c>
      <c r="Q10" s="75">
        <v>3</v>
      </c>
      <c r="R10" s="75">
        <v>1</v>
      </c>
      <c r="S10" s="75">
        <v>3</v>
      </c>
      <c r="T10" s="83">
        <v>10</v>
      </c>
    </row>
    <row r="11" spans="2:20" x14ac:dyDescent="0.25">
      <c r="F11" s="76"/>
      <c r="G11" s="76" t="s">
        <v>229</v>
      </c>
      <c r="H11" s="75">
        <v>14</v>
      </c>
      <c r="I11" s="75"/>
      <c r="J11" s="79">
        <f t="shared" si="0"/>
        <v>14</v>
      </c>
      <c r="K11" s="75">
        <v>3</v>
      </c>
      <c r="L11" s="75">
        <v>10</v>
      </c>
      <c r="M11" s="75">
        <v>1</v>
      </c>
      <c r="N11" s="75"/>
      <c r="O11" s="80">
        <v>14</v>
      </c>
      <c r="P11" s="75">
        <v>4</v>
      </c>
      <c r="Q11" s="75">
        <v>5</v>
      </c>
      <c r="R11" s="75">
        <v>3</v>
      </c>
      <c r="S11" s="75">
        <v>2</v>
      </c>
      <c r="T11" s="83">
        <v>14</v>
      </c>
    </row>
    <row r="12" spans="2:20" x14ac:dyDescent="0.25">
      <c r="F12" s="76"/>
      <c r="G12" s="76" t="s">
        <v>231</v>
      </c>
      <c r="H12" s="75">
        <v>12</v>
      </c>
      <c r="I12" s="75"/>
      <c r="J12" s="79">
        <f t="shared" si="0"/>
        <v>12</v>
      </c>
      <c r="K12" s="75">
        <v>1</v>
      </c>
      <c r="L12" s="75">
        <v>10</v>
      </c>
      <c r="M12" s="75">
        <v>1</v>
      </c>
      <c r="N12" s="75"/>
      <c r="O12" s="80">
        <v>12</v>
      </c>
      <c r="P12" s="75">
        <v>5</v>
      </c>
      <c r="Q12" s="75">
        <v>2</v>
      </c>
      <c r="R12" s="75"/>
      <c r="S12" s="75">
        <v>5</v>
      </c>
      <c r="T12" s="83">
        <v>12</v>
      </c>
    </row>
    <row r="13" spans="2:20" x14ac:dyDescent="0.25">
      <c r="F13" s="77" t="s">
        <v>353</v>
      </c>
      <c r="G13" s="77"/>
      <c r="H13" s="36">
        <v>44</v>
      </c>
      <c r="I13" s="36"/>
      <c r="J13" s="79">
        <f t="shared" si="0"/>
        <v>44</v>
      </c>
      <c r="K13" s="36">
        <v>13</v>
      </c>
      <c r="L13" s="36">
        <v>29</v>
      </c>
      <c r="M13" s="36">
        <v>2</v>
      </c>
      <c r="N13" s="36"/>
      <c r="O13" s="80">
        <v>44</v>
      </c>
      <c r="P13" s="36">
        <v>14</v>
      </c>
      <c r="Q13" s="36">
        <v>10</v>
      </c>
      <c r="R13" s="36">
        <v>8</v>
      </c>
      <c r="S13" s="36">
        <v>12</v>
      </c>
      <c r="T13" s="83">
        <v>44</v>
      </c>
    </row>
    <row r="14" spans="2:20" x14ac:dyDescent="0.25">
      <c r="F14" s="76" t="s">
        <v>115</v>
      </c>
      <c r="G14" s="76" t="s">
        <v>215</v>
      </c>
      <c r="H14" s="75">
        <v>2</v>
      </c>
      <c r="I14" s="75">
        <v>1</v>
      </c>
      <c r="J14" s="79">
        <f t="shared" si="0"/>
        <v>2.5</v>
      </c>
      <c r="K14" s="75"/>
      <c r="L14" s="75">
        <v>3</v>
      </c>
      <c r="M14" s="75"/>
      <c r="N14" s="75"/>
      <c r="O14" s="80">
        <v>3</v>
      </c>
      <c r="P14" s="75">
        <v>1</v>
      </c>
      <c r="Q14" s="75"/>
      <c r="R14" s="75">
        <v>2</v>
      </c>
      <c r="S14" s="75"/>
      <c r="T14" s="83">
        <v>3</v>
      </c>
    </row>
    <row r="15" spans="2:20" x14ac:dyDescent="0.25">
      <c r="F15" s="76"/>
      <c r="G15" s="76" t="s">
        <v>228</v>
      </c>
      <c r="H15" s="75">
        <v>14</v>
      </c>
      <c r="I15" s="75">
        <v>30</v>
      </c>
      <c r="J15" s="79">
        <f t="shared" si="0"/>
        <v>29</v>
      </c>
      <c r="K15" s="75">
        <v>7</v>
      </c>
      <c r="L15" s="75">
        <v>32</v>
      </c>
      <c r="M15" s="75">
        <v>3</v>
      </c>
      <c r="N15" s="75">
        <v>2</v>
      </c>
      <c r="O15" s="80">
        <v>44</v>
      </c>
      <c r="P15" s="75">
        <v>14</v>
      </c>
      <c r="Q15" s="75">
        <v>7</v>
      </c>
      <c r="R15" s="75">
        <v>18</v>
      </c>
      <c r="S15" s="75">
        <v>5</v>
      </c>
      <c r="T15" s="83">
        <v>44</v>
      </c>
    </row>
    <row r="16" spans="2:20" x14ac:dyDescent="0.25">
      <c r="F16" s="76"/>
      <c r="G16" s="76" t="s">
        <v>197</v>
      </c>
      <c r="H16" s="75">
        <v>2</v>
      </c>
      <c r="I16" s="75"/>
      <c r="J16" s="79">
        <f t="shared" si="0"/>
        <v>2</v>
      </c>
      <c r="K16" s="75">
        <v>1</v>
      </c>
      <c r="L16" s="75"/>
      <c r="M16" s="75">
        <v>1</v>
      </c>
      <c r="N16" s="75"/>
      <c r="O16" s="80">
        <v>2</v>
      </c>
      <c r="P16" s="75">
        <v>2</v>
      </c>
      <c r="Q16" s="75"/>
      <c r="R16" s="75"/>
      <c r="S16" s="75"/>
      <c r="T16" s="83">
        <v>2</v>
      </c>
    </row>
    <row r="17" spans="6:20" x14ac:dyDescent="0.25">
      <c r="F17" s="77" t="s">
        <v>354</v>
      </c>
      <c r="G17" s="77"/>
      <c r="H17" s="36">
        <v>18</v>
      </c>
      <c r="I17" s="36">
        <v>31</v>
      </c>
      <c r="J17" s="79">
        <f t="shared" si="0"/>
        <v>33.5</v>
      </c>
      <c r="K17" s="36">
        <v>8</v>
      </c>
      <c r="L17" s="36">
        <v>35</v>
      </c>
      <c r="M17" s="36">
        <v>4</v>
      </c>
      <c r="N17" s="36">
        <v>2</v>
      </c>
      <c r="O17" s="80">
        <v>49</v>
      </c>
      <c r="P17" s="36">
        <v>17</v>
      </c>
      <c r="Q17" s="36">
        <v>7</v>
      </c>
      <c r="R17" s="36">
        <v>20</v>
      </c>
      <c r="S17" s="36">
        <v>5</v>
      </c>
      <c r="T17" s="83">
        <v>49</v>
      </c>
    </row>
    <row r="18" spans="6:20" x14ac:dyDescent="0.25">
      <c r="F18" s="76" t="s">
        <v>182</v>
      </c>
      <c r="G18" s="76" t="s">
        <v>355</v>
      </c>
      <c r="H18" s="75">
        <v>3</v>
      </c>
      <c r="I18" s="75"/>
      <c r="J18" s="79">
        <f t="shared" si="0"/>
        <v>3</v>
      </c>
      <c r="K18" s="75"/>
      <c r="L18" s="75">
        <v>3</v>
      </c>
      <c r="M18" s="75"/>
      <c r="N18" s="75"/>
      <c r="O18" s="80">
        <v>3</v>
      </c>
      <c r="P18" s="75">
        <v>1</v>
      </c>
      <c r="Q18" s="75"/>
      <c r="R18" s="75">
        <v>2</v>
      </c>
      <c r="S18" s="75"/>
      <c r="T18" s="83">
        <v>3</v>
      </c>
    </row>
    <row r="19" spans="6:20" x14ac:dyDescent="0.25">
      <c r="F19" s="76"/>
      <c r="G19" s="76" t="s">
        <v>356</v>
      </c>
      <c r="H19" s="75">
        <v>17</v>
      </c>
      <c r="I19" s="75"/>
      <c r="J19" s="79">
        <f t="shared" si="0"/>
        <v>17</v>
      </c>
      <c r="K19" s="75"/>
      <c r="L19" s="75">
        <v>14</v>
      </c>
      <c r="M19" s="75">
        <v>3</v>
      </c>
      <c r="N19" s="75"/>
      <c r="O19" s="80">
        <v>17</v>
      </c>
      <c r="P19" s="75">
        <v>4</v>
      </c>
      <c r="Q19" s="75">
        <v>8</v>
      </c>
      <c r="R19" s="75">
        <v>2</v>
      </c>
      <c r="S19" s="75">
        <v>3</v>
      </c>
      <c r="T19" s="83">
        <v>17</v>
      </c>
    </row>
    <row r="20" spans="6:20" x14ac:dyDescent="0.25">
      <c r="F20" s="76"/>
      <c r="G20" s="76" t="s">
        <v>357</v>
      </c>
      <c r="H20" s="75">
        <v>1</v>
      </c>
      <c r="I20" s="75"/>
      <c r="J20" s="79">
        <f t="shared" si="0"/>
        <v>1</v>
      </c>
      <c r="K20" s="75"/>
      <c r="L20" s="75">
        <v>1</v>
      </c>
      <c r="M20" s="75"/>
      <c r="N20" s="75"/>
      <c r="O20" s="80">
        <v>1</v>
      </c>
      <c r="P20" s="75">
        <v>1</v>
      </c>
      <c r="Q20" s="75"/>
      <c r="R20" s="75"/>
      <c r="S20" s="75"/>
      <c r="T20" s="83">
        <v>1</v>
      </c>
    </row>
    <row r="21" spans="6:20" x14ac:dyDescent="0.25">
      <c r="F21" s="76"/>
      <c r="G21" s="76" t="s">
        <v>358</v>
      </c>
      <c r="H21" s="75">
        <v>1</v>
      </c>
      <c r="I21" s="75"/>
      <c r="J21" s="79">
        <f t="shared" si="0"/>
        <v>1</v>
      </c>
      <c r="K21" s="75"/>
      <c r="L21" s="75">
        <v>1</v>
      </c>
      <c r="M21" s="75"/>
      <c r="N21" s="75"/>
      <c r="O21" s="80">
        <v>1</v>
      </c>
      <c r="P21" s="75">
        <v>1</v>
      </c>
      <c r="Q21" s="75"/>
      <c r="R21" s="75"/>
      <c r="S21" s="75"/>
      <c r="T21" s="83">
        <v>1</v>
      </c>
    </row>
    <row r="22" spans="6:20" x14ac:dyDescent="0.25">
      <c r="F22" s="76"/>
      <c r="G22" s="76" t="s">
        <v>280</v>
      </c>
      <c r="H22" s="75">
        <v>1</v>
      </c>
      <c r="I22" s="75"/>
      <c r="J22" s="79">
        <f t="shared" si="0"/>
        <v>1</v>
      </c>
      <c r="K22" s="75"/>
      <c r="L22" s="75">
        <v>1</v>
      </c>
      <c r="M22" s="75"/>
      <c r="N22" s="75"/>
      <c r="O22" s="80">
        <v>1</v>
      </c>
      <c r="P22" s="75"/>
      <c r="Q22" s="75"/>
      <c r="R22" s="75">
        <v>1</v>
      </c>
      <c r="S22" s="75"/>
      <c r="T22" s="83">
        <v>1</v>
      </c>
    </row>
    <row r="23" spans="6:20" x14ac:dyDescent="0.25">
      <c r="F23" s="77" t="s">
        <v>359</v>
      </c>
      <c r="G23" s="77"/>
      <c r="H23" s="36">
        <v>23</v>
      </c>
      <c r="I23" s="36"/>
      <c r="J23" s="79">
        <f t="shared" si="0"/>
        <v>23</v>
      </c>
      <c r="K23" s="36"/>
      <c r="L23" s="36">
        <v>20</v>
      </c>
      <c r="M23" s="36">
        <v>3</v>
      </c>
      <c r="N23" s="36"/>
      <c r="O23" s="80">
        <v>23</v>
      </c>
      <c r="P23" s="36">
        <v>7</v>
      </c>
      <c r="Q23" s="36">
        <v>8</v>
      </c>
      <c r="R23" s="36">
        <v>5</v>
      </c>
      <c r="S23" s="36">
        <v>3</v>
      </c>
      <c r="T23" s="83">
        <v>23</v>
      </c>
    </row>
    <row r="24" spans="6:20" x14ac:dyDescent="0.25">
      <c r="F24" s="76" t="s">
        <v>98</v>
      </c>
      <c r="G24" s="76" t="s">
        <v>236</v>
      </c>
      <c r="H24" s="75">
        <v>2</v>
      </c>
      <c r="I24" s="75"/>
      <c r="J24" s="79">
        <f t="shared" si="0"/>
        <v>2</v>
      </c>
      <c r="K24" s="75"/>
      <c r="L24" s="75">
        <v>2</v>
      </c>
      <c r="M24" s="75"/>
      <c r="N24" s="75"/>
      <c r="O24" s="80">
        <v>2</v>
      </c>
      <c r="P24" s="75"/>
      <c r="Q24" s="75"/>
      <c r="R24" s="75"/>
      <c r="S24" s="75">
        <v>2</v>
      </c>
      <c r="T24" s="83">
        <v>2</v>
      </c>
    </row>
    <row r="25" spans="6:20" x14ac:dyDescent="0.25">
      <c r="F25" s="76"/>
      <c r="G25" s="76" t="s">
        <v>360</v>
      </c>
      <c r="H25" s="75">
        <v>5</v>
      </c>
      <c r="I25" s="75"/>
      <c r="J25" s="79">
        <f t="shared" si="0"/>
        <v>5</v>
      </c>
      <c r="K25" s="75"/>
      <c r="L25" s="75">
        <v>4</v>
      </c>
      <c r="M25" s="75">
        <v>1</v>
      </c>
      <c r="N25" s="75"/>
      <c r="O25" s="80">
        <v>5</v>
      </c>
      <c r="P25" s="75">
        <v>2</v>
      </c>
      <c r="Q25" s="75">
        <v>2</v>
      </c>
      <c r="R25" s="75">
        <v>1</v>
      </c>
      <c r="S25" s="75"/>
      <c r="T25" s="83">
        <v>5</v>
      </c>
    </row>
    <row r="26" spans="6:20" x14ac:dyDescent="0.25">
      <c r="F26" s="76"/>
      <c r="G26" s="76" t="s">
        <v>216</v>
      </c>
      <c r="H26" s="75">
        <v>5</v>
      </c>
      <c r="I26" s="75"/>
      <c r="J26" s="79">
        <f t="shared" si="0"/>
        <v>5</v>
      </c>
      <c r="K26" s="75">
        <v>2</v>
      </c>
      <c r="L26" s="75">
        <v>3</v>
      </c>
      <c r="M26" s="75"/>
      <c r="N26" s="75"/>
      <c r="O26" s="80">
        <v>5</v>
      </c>
      <c r="P26" s="75">
        <v>1</v>
      </c>
      <c r="Q26" s="75">
        <v>2</v>
      </c>
      <c r="R26" s="75"/>
      <c r="S26" s="75">
        <v>2</v>
      </c>
      <c r="T26" s="83">
        <v>5</v>
      </c>
    </row>
    <row r="27" spans="6:20" x14ac:dyDescent="0.25">
      <c r="F27" s="76"/>
      <c r="G27" s="76" t="s">
        <v>234</v>
      </c>
      <c r="H27" s="75">
        <v>9</v>
      </c>
      <c r="I27" s="75"/>
      <c r="J27" s="79">
        <f t="shared" si="0"/>
        <v>9</v>
      </c>
      <c r="K27" s="75">
        <v>1</v>
      </c>
      <c r="L27" s="75">
        <v>8</v>
      </c>
      <c r="M27" s="75"/>
      <c r="N27" s="75"/>
      <c r="O27" s="80">
        <v>9</v>
      </c>
      <c r="P27" s="75">
        <v>3</v>
      </c>
      <c r="Q27" s="75">
        <v>2</v>
      </c>
      <c r="R27" s="75">
        <v>3</v>
      </c>
      <c r="S27" s="75">
        <v>1</v>
      </c>
      <c r="T27" s="83">
        <v>9</v>
      </c>
    </row>
    <row r="28" spans="6:20" x14ac:dyDescent="0.25">
      <c r="F28" s="77" t="s">
        <v>361</v>
      </c>
      <c r="G28" s="77"/>
      <c r="H28" s="36">
        <v>21</v>
      </c>
      <c r="I28" s="36"/>
      <c r="J28" s="79">
        <f t="shared" si="0"/>
        <v>21</v>
      </c>
      <c r="K28" s="36">
        <v>3</v>
      </c>
      <c r="L28" s="36">
        <v>17</v>
      </c>
      <c r="M28" s="36">
        <v>1</v>
      </c>
      <c r="N28" s="36"/>
      <c r="O28" s="80">
        <v>21</v>
      </c>
      <c r="P28" s="36">
        <v>6</v>
      </c>
      <c r="Q28" s="36">
        <v>6</v>
      </c>
      <c r="R28" s="36">
        <v>4</v>
      </c>
      <c r="S28" s="36">
        <v>5</v>
      </c>
      <c r="T28" s="83">
        <v>21</v>
      </c>
    </row>
    <row r="29" spans="6:20" x14ac:dyDescent="0.25">
      <c r="F29" s="76" t="s">
        <v>177</v>
      </c>
      <c r="G29" s="76" t="s">
        <v>362</v>
      </c>
      <c r="H29" s="75">
        <v>8</v>
      </c>
      <c r="I29" s="75"/>
      <c r="J29" s="79">
        <f t="shared" si="0"/>
        <v>8</v>
      </c>
      <c r="K29" s="75">
        <v>4</v>
      </c>
      <c r="L29" s="75">
        <v>3</v>
      </c>
      <c r="M29" s="75">
        <v>1</v>
      </c>
      <c r="N29" s="75"/>
      <c r="O29" s="80">
        <v>8</v>
      </c>
      <c r="P29" s="75">
        <v>4</v>
      </c>
      <c r="Q29" s="75">
        <v>2</v>
      </c>
      <c r="R29" s="75">
        <v>1</v>
      </c>
      <c r="S29" s="75">
        <v>1</v>
      </c>
      <c r="T29" s="83">
        <v>8</v>
      </c>
    </row>
    <row r="30" spans="6:20" x14ac:dyDescent="0.25">
      <c r="F30" s="76"/>
      <c r="G30" s="76" t="s">
        <v>224</v>
      </c>
      <c r="H30" s="75">
        <v>4</v>
      </c>
      <c r="I30" s="75"/>
      <c r="J30" s="79">
        <f t="shared" si="0"/>
        <v>4</v>
      </c>
      <c r="K30" s="75"/>
      <c r="L30" s="75">
        <v>4</v>
      </c>
      <c r="M30" s="75"/>
      <c r="N30" s="75"/>
      <c r="O30" s="80">
        <v>4</v>
      </c>
      <c r="P30" s="75">
        <v>3</v>
      </c>
      <c r="Q30" s="75"/>
      <c r="R30" s="75">
        <v>1</v>
      </c>
      <c r="S30" s="75"/>
      <c r="T30" s="83">
        <v>4</v>
      </c>
    </row>
    <row r="31" spans="6:20" x14ac:dyDescent="0.25">
      <c r="F31" s="76"/>
      <c r="G31" s="76" t="s">
        <v>363</v>
      </c>
      <c r="H31" s="75">
        <v>6</v>
      </c>
      <c r="I31" s="75"/>
      <c r="J31" s="79">
        <f t="shared" si="0"/>
        <v>6</v>
      </c>
      <c r="K31" s="75">
        <v>1</v>
      </c>
      <c r="L31" s="75">
        <v>4</v>
      </c>
      <c r="M31" s="75">
        <v>1</v>
      </c>
      <c r="N31" s="75"/>
      <c r="O31" s="80">
        <v>6</v>
      </c>
      <c r="P31" s="75">
        <v>1</v>
      </c>
      <c r="Q31" s="75">
        <v>2</v>
      </c>
      <c r="R31" s="75">
        <v>2</v>
      </c>
      <c r="S31" s="75">
        <v>1</v>
      </c>
      <c r="T31" s="83">
        <v>6</v>
      </c>
    </row>
    <row r="32" spans="6:20" x14ac:dyDescent="0.25">
      <c r="F32" s="76"/>
      <c r="G32" s="76" t="s">
        <v>364</v>
      </c>
      <c r="H32" s="75">
        <v>10</v>
      </c>
      <c r="I32" s="75"/>
      <c r="J32" s="79">
        <f t="shared" si="0"/>
        <v>10</v>
      </c>
      <c r="K32" s="75">
        <v>3</v>
      </c>
      <c r="L32" s="75">
        <v>6</v>
      </c>
      <c r="M32" s="75">
        <v>1</v>
      </c>
      <c r="N32" s="75"/>
      <c r="O32" s="80">
        <v>10</v>
      </c>
      <c r="P32" s="75">
        <v>1</v>
      </c>
      <c r="Q32" s="75">
        <v>1</v>
      </c>
      <c r="R32" s="75">
        <v>5</v>
      </c>
      <c r="S32" s="75">
        <v>3</v>
      </c>
      <c r="T32" s="83">
        <v>10</v>
      </c>
    </row>
    <row r="33" spans="6:20" x14ac:dyDescent="0.25">
      <c r="F33" s="76"/>
      <c r="G33" s="76" t="s">
        <v>227</v>
      </c>
      <c r="H33" s="75">
        <v>17</v>
      </c>
      <c r="I33" s="75"/>
      <c r="J33" s="79">
        <f t="shared" si="0"/>
        <v>17</v>
      </c>
      <c r="K33" s="75">
        <v>5</v>
      </c>
      <c r="L33" s="75">
        <v>11</v>
      </c>
      <c r="M33" s="75">
        <v>1</v>
      </c>
      <c r="N33" s="75"/>
      <c r="O33" s="80">
        <v>17</v>
      </c>
      <c r="P33" s="75">
        <v>7</v>
      </c>
      <c r="Q33" s="75">
        <v>2</v>
      </c>
      <c r="R33" s="75">
        <v>1</v>
      </c>
      <c r="S33" s="75">
        <v>7</v>
      </c>
      <c r="T33" s="83">
        <v>17</v>
      </c>
    </row>
    <row r="34" spans="6:20" x14ac:dyDescent="0.25">
      <c r="F34" s="76"/>
      <c r="G34" s="76" t="s">
        <v>365</v>
      </c>
      <c r="H34" s="75">
        <v>6</v>
      </c>
      <c r="I34" s="75"/>
      <c r="J34" s="79">
        <f t="shared" si="0"/>
        <v>6</v>
      </c>
      <c r="K34" s="75"/>
      <c r="L34" s="75">
        <v>6</v>
      </c>
      <c r="M34" s="75"/>
      <c r="N34" s="75"/>
      <c r="O34" s="80">
        <v>6</v>
      </c>
      <c r="P34" s="75">
        <v>4</v>
      </c>
      <c r="Q34" s="75">
        <v>2</v>
      </c>
      <c r="R34" s="75"/>
      <c r="S34" s="75"/>
      <c r="T34" s="83">
        <v>6</v>
      </c>
    </row>
    <row r="35" spans="6:20" x14ac:dyDescent="0.25">
      <c r="F35" s="77" t="s">
        <v>366</v>
      </c>
      <c r="G35" s="77"/>
      <c r="H35" s="36">
        <v>51</v>
      </c>
      <c r="I35" s="36"/>
      <c r="J35" s="79">
        <f t="shared" si="0"/>
        <v>51</v>
      </c>
      <c r="K35" s="36">
        <v>13</v>
      </c>
      <c r="L35" s="36">
        <v>34</v>
      </c>
      <c r="M35" s="36">
        <v>4</v>
      </c>
      <c r="N35" s="36"/>
      <c r="O35" s="80">
        <v>51</v>
      </c>
      <c r="P35" s="36">
        <v>20</v>
      </c>
      <c r="Q35" s="36">
        <v>9</v>
      </c>
      <c r="R35" s="36">
        <v>10</v>
      </c>
      <c r="S35" s="36">
        <v>12</v>
      </c>
      <c r="T35" s="83">
        <v>51</v>
      </c>
    </row>
    <row r="36" spans="6:20" x14ac:dyDescent="0.25">
      <c r="F36" s="76" t="s">
        <v>157</v>
      </c>
      <c r="G36" s="76" t="s">
        <v>219</v>
      </c>
      <c r="H36" s="75">
        <v>14</v>
      </c>
      <c r="I36" s="75"/>
      <c r="J36" s="79">
        <f t="shared" si="0"/>
        <v>14</v>
      </c>
      <c r="K36" s="75">
        <v>1</v>
      </c>
      <c r="L36" s="75">
        <v>12</v>
      </c>
      <c r="M36" s="75">
        <v>1</v>
      </c>
      <c r="N36" s="75"/>
      <c r="O36" s="80">
        <v>14</v>
      </c>
      <c r="P36" s="75">
        <v>6</v>
      </c>
      <c r="Q36" s="75"/>
      <c r="R36" s="75">
        <v>5</v>
      </c>
      <c r="S36" s="75">
        <v>3</v>
      </c>
      <c r="T36" s="83">
        <v>14</v>
      </c>
    </row>
    <row r="37" spans="6:20" x14ac:dyDescent="0.25">
      <c r="F37" s="76"/>
      <c r="G37" s="76" t="s">
        <v>367</v>
      </c>
      <c r="H37" s="75">
        <v>13</v>
      </c>
      <c r="I37" s="75"/>
      <c r="J37" s="79">
        <f t="shared" si="0"/>
        <v>13</v>
      </c>
      <c r="K37" s="75">
        <v>1</v>
      </c>
      <c r="L37" s="75">
        <v>10</v>
      </c>
      <c r="M37" s="75">
        <v>2</v>
      </c>
      <c r="N37" s="75"/>
      <c r="O37" s="80">
        <v>13</v>
      </c>
      <c r="P37" s="75">
        <v>7</v>
      </c>
      <c r="Q37" s="75">
        <v>4</v>
      </c>
      <c r="R37" s="75">
        <v>1</v>
      </c>
      <c r="S37" s="75">
        <v>1</v>
      </c>
      <c r="T37" s="83">
        <v>13</v>
      </c>
    </row>
    <row r="38" spans="6:20" x14ac:dyDescent="0.25">
      <c r="F38" s="76"/>
      <c r="G38" s="76" t="s">
        <v>222</v>
      </c>
      <c r="H38" s="75">
        <v>12</v>
      </c>
      <c r="I38" s="75"/>
      <c r="J38" s="79">
        <f t="shared" si="0"/>
        <v>12</v>
      </c>
      <c r="K38" s="75">
        <v>1</v>
      </c>
      <c r="L38" s="75">
        <v>8</v>
      </c>
      <c r="M38" s="75">
        <v>2</v>
      </c>
      <c r="N38" s="75">
        <v>1</v>
      </c>
      <c r="O38" s="80">
        <v>12</v>
      </c>
      <c r="P38" s="75">
        <v>8</v>
      </c>
      <c r="Q38" s="75">
        <v>1</v>
      </c>
      <c r="R38" s="75">
        <v>3</v>
      </c>
      <c r="S38" s="75"/>
      <c r="T38" s="83">
        <v>12</v>
      </c>
    </row>
    <row r="39" spans="6:20" x14ac:dyDescent="0.25">
      <c r="F39" s="76"/>
      <c r="G39" s="76" t="s">
        <v>200</v>
      </c>
      <c r="H39" s="75">
        <v>1</v>
      </c>
      <c r="I39" s="75"/>
      <c r="J39" s="79">
        <f t="shared" si="0"/>
        <v>1</v>
      </c>
      <c r="K39" s="75"/>
      <c r="L39" s="75"/>
      <c r="M39" s="75">
        <v>1</v>
      </c>
      <c r="N39" s="75"/>
      <c r="O39" s="80">
        <v>1</v>
      </c>
      <c r="P39" s="75">
        <v>1</v>
      </c>
      <c r="Q39" s="75"/>
      <c r="R39" s="75"/>
      <c r="S39" s="75"/>
      <c r="T39" s="83">
        <v>1</v>
      </c>
    </row>
    <row r="40" spans="6:20" x14ac:dyDescent="0.25">
      <c r="F40" s="76"/>
      <c r="G40" s="76" t="s">
        <v>368</v>
      </c>
      <c r="H40" s="75">
        <v>6</v>
      </c>
      <c r="I40" s="75"/>
      <c r="J40" s="79">
        <f t="shared" si="0"/>
        <v>6</v>
      </c>
      <c r="K40" s="75">
        <v>1</v>
      </c>
      <c r="L40" s="75">
        <v>3</v>
      </c>
      <c r="M40" s="75">
        <v>2</v>
      </c>
      <c r="N40" s="75"/>
      <c r="O40" s="80">
        <v>6</v>
      </c>
      <c r="P40" s="75">
        <v>3</v>
      </c>
      <c r="Q40" s="75">
        <v>1</v>
      </c>
      <c r="R40" s="75"/>
      <c r="S40" s="75">
        <v>2</v>
      </c>
      <c r="T40" s="83">
        <v>6</v>
      </c>
    </row>
    <row r="41" spans="6:20" x14ac:dyDescent="0.25">
      <c r="F41" s="77" t="s">
        <v>369</v>
      </c>
      <c r="G41" s="77"/>
      <c r="H41" s="36">
        <v>46</v>
      </c>
      <c r="I41" s="36"/>
      <c r="J41" s="79">
        <f t="shared" si="0"/>
        <v>46</v>
      </c>
      <c r="K41" s="36">
        <v>4</v>
      </c>
      <c r="L41" s="36">
        <v>33</v>
      </c>
      <c r="M41" s="36">
        <v>8</v>
      </c>
      <c r="N41" s="36">
        <v>1</v>
      </c>
      <c r="O41" s="80">
        <v>46</v>
      </c>
      <c r="P41" s="36">
        <v>25</v>
      </c>
      <c r="Q41" s="36">
        <v>6</v>
      </c>
      <c r="R41" s="36">
        <v>9</v>
      </c>
      <c r="S41" s="36">
        <v>6</v>
      </c>
      <c r="T41" s="83">
        <v>46</v>
      </c>
    </row>
    <row r="42" spans="6:20" x14ac:dyDescent="0.25">
      <c r="F42" s="76" t="s">
        <v>189</v>
      </c>
      <c r="G42" s="76"/>
      <c r="H42" s="75">
        <v>208</v>
      </c>
      <c r="I42" s="75">
        <v>31</v>
      </c>
      <c r="J42" s="79">
        <f t="shared" si="0"/>
        <v>223.5</v>
      </c>
      <c r="K42" s="75">
        <v>45</v>
      </c>
      <c r="L42" s="75">
        <v>169</v>
      </c>
      <c r="M42" s="75">
        <v>22</v>
      </c>
      <c r="N42" s="75">
        <v>3</v>
      </c>
      <c r="O42" s="80">
        <v>239</v>
      </c>
      <c r="P42" s="75">
        <v>91</v>
      </c>
      <c r="Q42" s="75">
        <v>47</v>
      </c>
      <c r="R42" s="75">
        <v>57</v>
      </c>
      <c r="S42" s="75">
        <v>44</v>
      </c>
      <c r="T42" s="83">
        <v>239</v>
      </c>
    </row>
  </sheetData>
  <sheetProtection password="E9C4" sheet="1" objects="1" scenarios="1"/>
  <mergeCells count="6">
    <mergeCell ref="F2:T2"/>
    <mergeCell ref="H4:J4"/>
    <mergeCell ref="K4:O4"/>
    <mergeCell ref="P4:T4"/>
    <mergeCell ref="F4:F5"/>
    <mergeCell ref="G4:G5"/>
  </mergeCells>
  <pageMargins left="0.62992125984251968" right="0.23622047244094491" top="0.74803149606299213" bottom="0.74803149606299213" header="0.31496062992125984" footer="0.31496062992125984"/>
  <pageSetup paperSize="9" scale="80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6321" r:id="rId4" name="Button 1">
              <controlPr defaultSize="0" print="0" autoFill="0" autoPict="0" macro="[0]!DATOSDOCENTES">
                <anchor moveWithCells="1" sizeWithCells="1">
                  <from>
                    <xdr:col>1</xdr:col>
                    <xdr:colOff>66675</xdr:colOff>
                    <xdr:row>2</xdr:row>
                    <xdr:rowOff>180975</xdr:rowOff>
                  </from>
                  <to>
                    <xdr:col>3</xdr:col>
                    <xdr:colOff>704850</xdr:colOff>
                    <xdr:row>4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25"/>
  <dimension ref="B1:T43"/>
  <sheetViews>
    <sheetView workbookViewId="0"/>
  </sheetViews>
  <sheetFormatPr baseColWidth="10" defaultRowHeight="15" x14ac:dyDescent="0.25"/>
  <cols>
    <col min="1" max="1" width="4.28515625" style="216" customWidth="1"/>
    <col min="2" max="4" width="11.42578125" style="216"/>
    <col min="5" max="5" width="4.28515625" style="216" customWidth="1"/>
    <col min="6" max="6" width="42.140625" style="216" customWidth="1"/>
    <col min="7" max="7" width="41.42578125" style="216" bestFit="1" customWidth="1"/>
    <col min="8" max="10" width="5.28515625" style="219" customWidth="1"/>
    <col min="11" max="11" width="9.28515625" style="219" bestFit="1" customWidth="1"/>
    <col min="12" max="12" width="7.42578125" style="219" bestFit="1" customWidth="1"/>
    <col min="13" max="13" width="9.42578125" style="219" bestFit="1" customWidth="1"/>
    <col min="14" max="14" width="9.85546875" style="219" bestFit="1" customWidth="1"/>
    <col min="15" max="15" width="5" style="219" bestFit="1" customWidth="1"/>
    <col min="16" max="16" width="7.5703125" style="219" bestFit="1" customWidth="1"/>
    <col min="17" max="17" width="7.7109375" style="219" bestFit="1" customWidth="1"/>
    <col min="18" max="18" width="7" style="219" bestFit="1" customWidth="1"/>
    <col min="19" max="19" width="6.28515625" style="219" bestFit="1" customWidth="1"/>
    <col min="20" max="20" width="5" style="219" bestFit="1" customWidth="1"/>
    <col min="21" max="16384" width="11.42578125" style="216"/>
  </cols>
  <sheetData>
    <row r="1" spans="2:20" ht="15.75" thickBot="1" x14ac:dyDescent="0.3"/>
    <row r="2" spans="2:20" ht="20.25" thickBot="1" x14ac:dyDescent="0.3">
      <c r="B2" s="166"/>
      <c r="C2" s="141" t="s">
        <v>619</v>
      </c>
      <c r="D2" s="168"/>
      <c r="F2" s="317" t="s">
        <v>653</v>
      </c>
      <c r="G2" s="317"/>
      <c r="H2" s="317"/>
      <c r="I2" s="317"/>
      <c r="J2" s="317"/>
      <c r="K2" s="317"/>
      <c r="L2" s="317"/>
      <c r="M2" s="317"/>
      <c r="N2" s="317"/>
      <c r="O2" s="317"/>
      <c r="P2" s="317"/>
      <c r="Q2" s="317"/>
      <c r="R2" s="317"/>
      <c r="S2" s="317"/>
      <c r="T2" s="317"/>
    </row>
    <row r="3" spans="2:20" x14ac:dyDescent="0.25">
      <c r="B3" s="167"/>
      <c r="C3" s="174"/>
      <c r="D3" s="169"/>
    </row>
    <row r="4" spans="2:20" x14ac:dyDescent="0.25">
      <c r="B4" s="167"/>
      <c r="C4" s="174"/>
      <c r="D4" s="169"/>
      <c r="F4" s="349" t="s">
        <v>347</v>
      </c>
      <c r="G4" s="349" t="s">
        <v>348</v>
      </c>
      <c r="H4" s="346" t="s">
        <v>375</v>
      </c>
      <c r="I4" s="346"/>
      <c r="J4" s="346"/>
      <c r="K4" s="347" t="s">
        <v>376</v>
      </c>
      <c r="L4" s="347"/>
      <c r="M4" s="347"/>
      <c r="N4" s="347"/>
      <c r="O4" s="347"/>
      <c r="P4" s="348" t="s">
        <v>381</v>
      </c>
      <c r="Q4" s="348"/>
      <c r="R4" s="348"/>
      <c r="S4" s="348"/>
      <c r="T4" s="348"/>
    </row>
    <row r="5" spans="2:20" ht="15.75" thickBot="1" x14ac:dyDescent="0.3">
      <c r="B5" s="170"/>
      <c r="C5" s="171"/>
      <c r="D5" s="172"/>
      <c r="F5" s="349"/>
      <c r="G5" s="349"/>
      <c r="H5" s="78" t="s">
        <v>349</v>
      </c>
      <c r="I5" s="78" t="s">
        <v>350</v>
      </c>
      <c r="J5" s="81" t="s">
        <v>351</v>
      </c>
      <c r="K5" s="78" t="s">
        <v>370</v>
      </c>
      <c r="L5" s="78" t="s">
        <v>371</v>
      </c>
      <c r="M5" s="78" t="s">
        <v>372</v>
      </c>
      <c r="N5" s="78" t="s">
        <v>373</v>
      </c>
      <c r="O5" s="85" t="s">
        <v>374</v>
      </c>
      <c r="P5" s="78" t="s">
        <v>377</v>
      </c>
      <c r="Q5" s="78" t="s">
        <v>378</v>
      </c>
      <c r="R5" s="78" t="s">
        <v>379</v>
      </c>
      <c r="S5" s="78" t="s">
        <v>380</v>
      </c>
      <c r="T5" s="84" t="s">
        <v>374</v>
      </c>
    </row>
    <row r="6" spans="2:20" x14ac:dyDescent="0.25">
      <c r="F6" s="76" t="s">
        <v>127</v>
      </c>
      <c r="G6" s="76" t="s">
        <v>220</v>
      </c>
      <c r="H6" s="47">
        <v>1</v>
      </c>
      <c r="I6" s="47"/>
      <c r="J6" s="38">
        <f>H6+(I6/2)</f>
        <v>1</v>
      </c>
      <c r="K6" s="47"/>
      <c r="L6" s="47"/>
      <c r="M6" s="47"/>
      <c r="N6" s="47">
        <v>1</v>
      </c>
      <c r="O6" s="39">
        <v>1</v>
      </c>
      <c r="P6" s="47"/>
      <c r="Q6" s="47"/>
      <c r="R6" s="47">
        <v>1</v>
      </c>
      <c r="S6" s="47"/>
      <c r="T6" s="40">
        <v>1</v>
      </c>
    </row>
    <row r="7" spans="2:20" x14ac:dyDescent="0.25">
      <c r="F7" s="76"/>
      <c r="G7" s="76" t="s">
        <v>198</v>
      </c>
      <c r="H7" s="47">
        <v>1</v>
      </c>
      <c r="I7" s="47"/>
      <c r="J7" s="38">
        <f t="shared" ref="J7:J43" si="0">H7+(I7/2)</f>
        <v>1</v>
      </c>
      <c r="K7" s="47"/>
      <c r="L7" s="47"/>
      <c r="M7" s="47"/>
      <c r="N7" s="47">
        <v>1</v>
      </c>
      <c r="O7" s="39">
        <v>1</v>
      </c>
      <c r="P7" s="47">
        <v>1</v>
      </c>
      <c r="Q7" s="47"/>
      <c r="R7" s="47"/>
      <c r="S7" s="47"/>
      <c r="T7" s="40">
        <v>1</v>
      </c>
    </row>
    <row r="8" spans="2:20" x14ac:dyDescent="0.25">
      <c r="F8" s="76"/>
      <c r="G8" s="76" t="s">
        <v>199</v>
      </c>
      <c r="H8" s="47">
        <v>2</v>
      </c>
      <c r="I8" s="47"/>
      <c r="J8" s="38">
        <f t="shared" si="0"/>
        <v>2</v>
      </c>
      <c r="K8" s="47"/>
      <c r="L8" s="47"/>
      <c r="M8" s="47"/>
      <c r="N8" s="47">
        <v>2</v>
      </c>
      <c r="O8" s="39">
        <v>2</v>
      </c>
      <c r="P8" s="47">
        <v>1</v>
      </c>
      <c r="Q8" s="47"/>
      <c r="R8" s="47">
        <v>1</v>
      </c>
      <c r="S8" s="47"/>
      <c r="T8" s="40">
        <v>2</v>
      </c>
    </row>
    <row r="9" spans="2:20" x14ac:dyDescent="0.25">
      <c r="F9" s="77" t="s">
        <v>352</v>
      </c>
      <c r="G9" s="77"/>
      <c r="H9" s="36">
        <v>4</v>
      </c>
      <c r="I9" s="36"/>
      <c r="J9" s="38">
        <f t="shared" si="0"/>
        <v>4</v>
      </c>
      <c r="K9" s="36"/>
      <c r="L9" s="36"/>
      <c r="M9" s="36"/>
      <c r="N9" s="36">
        <v>4</v>
      </c>
      <c r="O9" s="39">
        <v>4</v>
      </c>
      <c r="P9" s="36">
        <v>2</v>
      </c>
      <c r="Q9" s="36"/>
      <c r="R9" s="36">
        <v>2</v>
      </c>
      <c r="S9" s="36"/>
      <c r="T9" s="40">
        <v>4</v>
      </c>
    </row>
    <row r="10" spans="2:20" x14ac:dyDescent="0.25">
      <c r="F10" s="76" t="s">
        <v>168</v>
      </c>
      <c r="G10" s="76" t="s">
        <v>204</v>
      </c>
      <c r="H10" s="47">
        <v>5</v>
      </c>
      <c r="I10" s="47"/>
      <c r="J10" s="38">
        <f t="shared" si="0"/>
        <v>5</v>
      </c>
      <c r="K10" s="47"/>
      <c r="L10" s="47">
        <v>1</v>
      </c>
      <c r="M10" s="47"/>
      <c r="N10" s="47">
        <v>4</v>
      </c>
      <c r="O10" s="39">
        <v>5</v>
      </c>
      <c r="P10" s="47">
        <v>2</v>
      </c>
      <c r="Q10" s="47"/>
      <c r="R10" s="47">
        <v>3</v>
      </c>
      <c r="S10" s="47"/>
      <c r="T10" s="40">
        <v>5</v>
      </c>
    </row>
    <row r="11" spans="2:20" x14ac:dyDescent="0.25">
      <c r="F11" s="76"/>
      <c r="G11" s="76" t="s">
        <v>217</v>
      </c>
      <c r="H11" s="47">
        <v>2</v>
      </c>
      <c r="I11" s="47"/>
      <c r="J11" s="38">
        <f t="shared" si="0"/>
        <v>2</v>
      </c>
      <c r="K11" s="47"/>
      <c r="L11" s="47">
        <v>1</v>
      </c>
      <c r="M11" s="47"/>
      <c r="N11" s="47">
        <v>1</v>
      </c>
      <c r="O11" s="39">
        <v>2</v>
      </c>
      <c r="P11" s="47">
        <v>2</v>
      </c>
      <c r="Q11" s="47"/>
      <c r="R11" s="47"/>
      <c r="S11" s="47"/>
      <c r="T11" s="40">
        <v>2</v>
      </c>
    </row>
    <row r="12" spans="2:20" x14ac:dyDescent="0.25">
      <c r="F12" s="76"/>
      <c r="G12" s="76" t="s">
        <v>229</v>
      </c>
      <c r="H12" s="47">
        <v>7</v>
      </c>
      <c r="I12" s="47">
        <v>1</v>
      </c>
      <c r="J12" s="38">
        <f t="shared" si="0"/>
        <v>7.5</v>
      </c>
      <c r="K12" s="47">
        <v>3</v>
      </c>
      <c r="L12" s="47">
        <v>1</v>
      </c>
      <c r="M12" s="47">
        <v>2</v>
      </c>
      <c r="N12" s="47">
        <v>2</v>
      </c>
      <c r="O12" s="39">
        <v>8</v>
      </c>
      <c r="P12" s="47">
        <v>4</v>
      </c>
      <c r="Q12" s="47">
        <v>1</v>
      </c>
      <c r="R12" s="47">
        <v>3</v>
      </c>
      <c r="S12" s="47"/>
      <c r="T12" s="40">
        <v>8</v>
      </c>
    </row>
    <row r="13" spans="2:20" x14ac:dyDescent="0.25">
      <c r="F13" s="76"/>
      <c r="G13" s="76" t="s">
        <v>231</v>
      </c>
      <c r="H13" s="47">
        <v>1</v>
      </c>
      <c r="I13" s="47"/>
      <c r="J13" s="38">
        <f t="shared" si="0"/>
        <v>1</v>
      </c>
      <c r="K13" s="47"/>
      <c r="L13" s="47"/>
      <c r="M13" s="47"/>
      <c r="N13" s="47">
        <v>1</v>
      </c>
      <c r="O13" s="39">
        <v>1</v>
      </c>
      <c r="P13" s="47"/>
      <c r="Q13" s="47"/>
      <c r="R13" s="47">
        <v>1</v>
      </c>
      <c r="S13" s="47"/>
      <c r="T13" s="40">
        <v>1</v>
      </c>
    </row>
    <row r="14" spans="2:20" x14ac:dyDescent="0.25">
      <c r="F14" s="76"/>
      <c r="G14" s="76" t="s">
        <v>232</v>
      </c>
      <c r="H14" s="47">
        <v>10</v>
      </c>
      <c r="I14" s="47">
        <v>1</v>
      </c>
      <c r="J14" s="38">
        <f t="shared" si="0"/>
        <v>10.5</v>
      </c>
      <c r="K14" s="47"/>
      <c r="L14" s="47">
        <v>2</v>
      </c>
      <c r="M14" s="47">
        <v>1</v>
      </c>
      <c r="N14" s="47">
        <v>8</v>
      </c>
      <c r="O14" s="39">
        <v>11</v>
      </c>
      <c r="P14" s="47">
        <v>5</v>
      </c>
      <c r="Q14" s="47">
        <v>2</v>
      </c>
      <c r="R14" s="47">
        <v>3</v>
      </c>
      <c r="S14" s="47">
        <v>1</v>
      </c>
      <c r="T14" s="40">
        <v>11</v>
      </c>
    </row>
    <row r="15" spans="2:20" x14ac:dyDescent="0.25">
      <c r="F15" s="77" t="s">
        <v>353</v>
      </c>
      <c r="G15" s="77"/>
      <c r="H15" s="36">
        <v>25</v>
      </c>
      <c r="I15" s="36">
        <v>2</v>
      </c>
      <c r="J15" s="38">
        <f t="shared" si="0"/>
        <v>26</v>
      </c>
      <c r="K15" s="36">
        <v>3</v>
      </c>
      <c r="L15" s="36">
        <v>5</v>
      </c>
      <c r="M15" s="36">
        <v>3</v>
      </c>
      <c r="N15" s="36">
        <v>16</v>
      </c>
      <c r="O15" s="39">
        <v>27</v>
      </c>
      <c r="P15" s="36">
        <v>13</v>
      </c>
      <c r="Q15" s="36">
        <v>3</v>
      </c>
      <c r="R15" s="36">
        <v>10</v>
      </c>
      <c r="S15" s="36">
        <v>1</v>
      </c>
      <c r="T15" s="40">
        <v>27</v>
      </c>
    </row>
    <row r="16" spans="2:20" x14ac:dyDescent="0.25">
      <c r="F16" s="76" t="s">
        <v>115</v>
      </c>
      <c r="G16" s="76" t="s">
        <v>215</v>
      </c>
      <c r="H16" s="47">
        <v>8</v>
      </c>
      <c r="I16" s="47">
        <v>10</v>
      </c>
      <c r="J16" s="38">
        <f t="shared" si="0"/>
        <v>13</v>
      </c>
      <c r="K16" s="47"/>
      <c r="L16" s="47"/>
      <c r="M16" s="47">
        <v>7</v>
      </c>
      <c r="N16" s="47">
        <v>11</v>
      </c>
      <c r="O16" s="39">
        <v>18</v>
      </c>
      <c r="P16" s="47">
        <v>7</v>
      </c>
      <c r="Q16" s="47"/>
      <c r="R16" s="47">
        <v>11</v>
      </c>
      <c r="S16" s="47"/>
      <c r="T16" s="40">
        <v>18</v>
      </c>
    </row>
    <row r="17" spans="6:20" x14ac:dyDescent="0.25">
      <c r="F17" s="76"/>
      <c r="G17" s="76" t="s">
        <v>228</v>
      </c>
      <c r="H17" s="47">
        <v>1</v>
      </c>
      <c r="I17" s="47">
        <v>17</v>
      </c>
      <c r="J17" s="38">
        <f t="shared" si="0"/>
        <v>9.5</v>
      </c>
      <c r="K17" s="47"/>
      <c r="L17" s="47">
        <v>2</v>
      </c>
      <c r="M17" s="47">
        <v>14</v>
      </c>
      <c r="N17" s="47">
        <v>2</v>
      </c>
      <c r="O17" s="39">
        <v>18</v>
      </c>
      <c r="P17" s="47">
        <v>6</v>
      </c>
      <c r="Q17" s="47"/>
      <c r="R17" s="47">
        <v>12</v>
      </c>
      <c r="S17" s="47"/>
      <c r="T17" s="40">
        <v>18</v>
      </c>
    </row>
    <row r="18" spans="6:20" x14ac:dyDescent="0.25">
      <c r="F18" s="77" t="s">
        <v>354</v>
      </c>
      <c r="G18" s="77"/>
      <c r="H18" s="36">
        <v>9</v>
      </c>
      <c r="I18" s="36">
        <v>27</v>
      </c>
      <c r="J18" s="38">
        <f t="shared" si="0"/>
        <v>22.5</v>
      </c>
      <c r="K18" s="36"/>
      <c r="L18" s="36">
        <v>2</v>
      </c>
      <c r="M18" s="36">
        <v>21</v>
      </c>
      <c r="N18" s="36">
        <v>13</v>
      </c>
      <c r="O18" s="39">
        <v>36</v>
      </c>
      <c r="P18" s="36">
        <v>13</v>
      </c>
      <c r="Q18" s="36"/>
      <c r="R18" s="36">
        <v>23</v>
      </c>
      <c r="S18" s="36"/>
      <c r="T18" s="40">
        <v>36</v>
      </c>
    </row>
    <row r="19" spans="6:20" x14ac:dyDescent="0.25">
      <c r="F19" s="76" t="s">
        <v>182</v>
      </c>
      <c r="G19" s="76" t="s">
        <v>355</v>
      </c>
      <c r="H19" s="47">
        <v>7</v>
      </c>
      <c r="I19" s="47"/>
      <c r="J19" s="38">
        <f t="shared" si="0"/>
        <v>7</v>
      </c>
      <c r="K19" s="47"/>
      <c r="L19" s="47">
        <v>1</v>
      </c>
      <c r="M19" s="47">
        <v>4</v>
      </c>
      <c r="N19" s="47">
        <v>2</v>
      </c>
      <c r="O19" s="39">
        <v>7</v>
      </c>
      <c r="P19" s="47">
        <v>4</v>
      </c>
      <c r="Q19" s="47"/>
      <c r="R19" s="47">
        <v>3</v>
      </c>
      <c r="S19" s="47"/>
      <c r="T19" s="40">
        <v>7</v>
      </c>
    </row>
    <row r="20" spans="6:20" x14ac:dyDescent="0.25">
      <c r="F20" s="76"/>
      <c r="G20" s="76" t="s">
        <v>193</v>
      </c>
      <c r="H20" s="47">
        <v>5</v>
      </c>
      <c r="I20" s="47"/>
      <c r="J20" s="38">
        <f t="shared" si="0"/>
        <v>5</v>
      </c>
      <c r="K20" s="47"/>
      <c r="L20" s="47"/>
      <c r="M20" s="47">
        <v>3</v>
      </c>
      <c r="N20" s="47">
        <v>2</v>
      </c>
      <c r="O20" s="39">
        <v>5</v>
      </c>
      <c r="P20" s="47">
        <v>2</v>
      </c>
      <c r="Q20" s="47"/>
      <c r="R20" s="47">
        <v>3</v>
      </c>
      <c r="S20" s="47"/>
      <c r="T20" s="40">
        <v>5</v>
      </c>
    </row>
    <row r="21" spans="6:20" x14ac:dyDescent="0.25">
      <c r="F21" s="76"/>
      <c r="G21" s="76" t="s">
        <v>356</v>
      </c>
      <c r="H21" s="47">
        <v>19</v>
      </c>
      <c r="I21" s="47">
        <v>2</v>
      </c>
      <c r="J21" s="38">
        <f t="shared" si="0"/>
        <v>20</v>
      </c>
      <c r="K21" s="47"/>
      <c r="L21" s="47">
        <v>5</v>
      </c>
      <c r="M21" s="47">
        <v>11</v>
      </c>
      <c r="N21" s="47">
        <v>5</v>
      </c>
      <c r="O21" s="39">
        <v>21</v>
      </c>
      <c r="P21" s="47">
        <v>9</v>
      </c>
      <c r="Q21" s="47">
        <v>7</v>
      </c>
      <c r="R21" s="47">
        <v>5</v>
      </c>
      <c r="S21" s="47"/>
      <c r="T21" s="40">
        <v>21</v>
      </c>
    </row>
    <row r="22" spans="6:20" x14ac:dyDescent="0.25">
      <c r="F22" s="76"/>
      <c r="G22" s="76" t="s">
        <v>214</v>
      </c>
      <c r="H22" s="47">
        <v>1</v>
      </c>
      <c r="I22" s="47"/>
      <c r="J22" s="38">
        <f t="shared" si="0"/>
        <v>1</v>
      </c>
      <c r="K22" s="47"/>
      <c r="L22" s="47"/>
      <c r="M22" s="47"/>
      <c r="N22" s="47">
        <v>1</v>
      </c>
      <c r="O22" s="39">
        <v>1</v>
      </c>
      <c r="P22" s="47"/>
      <c r="Q22" s="47">
        <v>1</v>
      </c>
      <c r="R22" s="47"/>
      <c r="S22" s="47"/>
      <c r="T22" s="40">
        <v>1</v>
      </c>
    </row>
    <row r="23" spans="6:20" x14ac:dyDescent="0.25">
      <c r="F23" s="77" t="s">
        <v>359</v>
      </c>
      <c r="G23" s="77"/>
      <c r="H23" s="36">
        <v>32</v>
      </c>
      <c r="I23" s="36">
        <v>2</v>
      </c>
      <c r="J23" s="38">
        <f t="shared" si="0"/>
        <v>33</v>
      </c>
      <c r="K23" s="36"/>
      <c r="L23" s="36">
        <v>6</v>
      </c>
      <c r="M23" s="36">
        <v>18</v>
      </c>
      <c r="N23" s="36">
        <v>10</v>
      </c>
      <c r="O23" s="39">
        <v>34</v>
      </c>
      <c r="P23" s="36">
        <v>15</v>
      </c>
      <c r="Q23" s="36">
        <v>8</v>
      </c>
      <c r="R23" s="36">
        <v>11</v>
      </c>
      <c r="S23" s="36"/>
      <c r="T23" s="40">
        <v>34</v>
      </c>
    </row>
    <row r="24" spans="6:20" x14ac:dyDescent="0.25">
      <c r="F24" s="76" t="s">
        <v>98</v>
      </c>
      <c r="G24" s="76" t="s">
        <v>236</v>
      </c>
      <c r="H24" s="47">
        <v>1</v>
      </c>
      <c r="I24" s="47"/>
      <c r="J24" s="38">
        <f t="shared" si="0"/>
        <v>1</v>
      </c>
      <c r="K24" s="47"/>
      <c r="L24" s="47"/>
      <c r="M24" s="47">
        <v>1</v>
      </c>
      <c r="N24" s="47"/>
      <c r="O24" s="39">
        <v>1</v>
      </c>
      <c r="P24" s="47">
        <v>1</v>
      </c>
      <c r="Q24" s="47"/>
      <c r="R24" s="47"/>
      <c r="S24" s="47"/>
      <c r="T24" s="40">
        <v>1</v>
      </c>
    </row>
    <row r="25" spans="6:20" x14ac:dyDescent="0.25">
      <c r="F25" s="76"/>
      <c r="G25" s="76" t="s">
        <v>360</v>
      </c>
      <c r="H25" s="47">
        <v>7</v>
      </c>
      <c r="I25" s="47">
        <v>1</v>
      </c>
      <c r="J25" s="38">
        <f t="shared" si="0"/>
        <v>7.5</v>
      </c>
      <c r="K25" s="47"/>
      <c r="L25" s="47">
        <v>1</v>
      </c>
      <c r="M25" s="47">
        <v>4</v>
      </c>
      <c r="N25" s="47">
        <v>3</v>
      </c>
      <c r="O25" s="39">
        <v>8</v>
      </c>
      <c r="P25" s="47">
        <v>7</v>
      </c>
      <c r="Q25" s="47"/>
      <c r="R25" s="47">
        <v>1</v>
      </c>
      <c r="S25" s="47"/>
      <c r="T25" s="40">
        <v>8</v>
      </c>
    </row>
    <row r="26" spans="6:20" x14ac:dyDescent="0.25">
      <c r="F26" s="76"/>
      <c r="G26" s="76" t="s">
        <v>216</v>
      </c>
      <c r="H26" s="47">
        <v>5</v>
      </c>
      <c r="I26" s="47">
        <v>1</v>
      </c>
      <c r="J26" s="38">
        <f t="shared" si="0"/>
        <v>5.5</v>
      </c>
      <c r="K26" s="47"/>
      <c r="L26" s="47">
        <v>3</v>
      </c>
      <c r="M26" s="47"/>
      <c r="N26" s="47">
        <v>3</v>
      </c>
      <c r="O26" s="39">
        <v>6</v>
      </c>
      <c r="P26" s="47">
        <v>1</v>
      </c>
      <c r="Q26" s="47">
        <v>1</v>
      </c>
      <c r="R26" s="47">
        <v>4</v>
      </c>
      <c r="S26" s="47"/>
      <c r="T26" s="40">
        <v>6</v>
      </c>
    </row>
    <row r="27" spans="6:20" x14ac:dyDescent="0.25">
      <c r="F27" s="76"/>
      <c r="G27" s="76" t="s">
        <v>218</v>
      </c>
      <c r="H27" s="47">
        <v>3</v>
      </c>
      <c r="I27" s="47"/>
      <c r="J27" s="38">
        <f t="shared" si="0"/>
        <v>3</v>
      </c>
      <c r="K27" s="47"/>
      <c r="L27" s="47">
        <v>2</v>
      </c>
      <c r="M27" s="47"/>
      <c r="N27" s="47">
        <v>1</v>
      </c>
      <c r="O27" s="39">
        <v>3</v>
      </c>
      <c r="P27" s="47">
        <v>2</v>
      </c>
      <c r="Q27" s="47"/>
      <c r="R27" s="47"/>
      <c r="S27" s="47">
        <v>1</v>
      </c>
      <c r="T27" s="40">
        <v>3</v>
      </c>
    </row>
    <row r="28" spans="6:20" x14ac:dyDescent="0.25">
      <c r="F28" s="76"/>
      <c r="G28" s="76" t="s">
        <v>234</v>
      </c>
      <c r="H28" s="47">
        <v>10</v>
      </c>
      <c r="I28" s="47">
        <v>1</v>
      </c>
      <c r="J28" s="38">
        <f t="shared" si="0"/>
        <v>10.5</v>
      </c>
      <c r="K28" s="47"/>
      <c r="L28" s="47">
        <v>5</v>
      </c>
      <c r="M28" s="47">
        <v>4</v>
      </c>
      <c r="N28" s="47">
        <v>2</v>
      </c>
      <c r="O28" s="39">
        <v>11</v>
      </c>
      <c r="P28" s="47">
        <v>8</v>
      </c>
      <c r="Q28" s="47">
        <v>1</v>
      </c>
      <c r="R28" s="47">
        <v>2</v>
      </c>
      <c r="S28" s="47"/>
      <c r="T28" s="40">
        <v>11</v>
      </c>
    </row>
    <row r="29" spans="6:20" x14ac:dyDescent="0.25">
      <c r="F29" s="77" t="s">
        <v>361</v>
      </c>
      <c r="G29" s="77"/>
      <c r="H29" s="36">
        <v>26</v>
      </c>
      <c r="I29" s="36">
        <v>3</v>
      </c>
      <c r="J29" s="38">
        <f t="shared" si="0"/>
        <v>27.5</v>
      </c>
      <c r="K29" s="36"/>
      <c r="L29" s="36">
        <v>11</v>
      </c>
      <c r="M29" s="36">
        <v>9</v>
      </c>
      <c r="N29" s="36">
        <v>9</v>
      </c>
      <c r="O29" s="39">
        <v>29</v>
      </c>
      <c r="P29" s="36">
        <v>19</v>
      </c>
      <c r="Q29" s="36">
        <v>2</v>
      </c>
      <c r="R29" s="36">
        <v>7</v>
      </c>
      <c r="S29" s="36">
        <v>1</v>
      </c>
      <c r="T29" s="40">
        <v>29</v>
      </c>
    </row>
    <row r="30" spans="6:20" x14ac:dyDescent="0.25">
      <c r="F30" s="76" t="s">
        <v>177</v>
      </c>
      <c r="G30" s="76" t="s">
        <v>382</v>
      </c>
      <c r="H30" s="47">
        <v>1</v>
      </c>
      <c r="I30" s="47"/>
      <c r="J30" s="38">
        <f t="shared" si="0"/>
        <v>1</v>
      </c>
      <c r="K30" s="47"/>
      <c r="L30" s="47">
        <v>1</v>
      </c>
      <c r="M30" s="47"/>
      <c r="N30" s="47"/>
      <c r="O30" s="39">
        <v>1</v>
      </c>
      <c r="P30" s="47"/>
      <c r="Q30" s="47"/>
      <c r="R30" s="47"/>
      <c r="S30" s="47">
        <v>1</v>
      </c>
      <c r="T30" s="40">
        <v>1</v>
      </c>
    </row>
    <row r="31" spans="6:20" x14ac:dyDescent="0.25">
      <c r="F31" s="76"/>
      <c r="G31" s="76" t="s">
        <v>362</v>
      </c>
      <c r="H31" s="47">
        <v>2</v>
      </c>
      <c r="I31" s="47"/>
      <c r="J31" s="38">
        <f t="shared" si="0"/>
        <v>2</v>
      </c>
      <c r="K31" s="47"/>
      <c r="L31" s="47">
        <v>1</v>
      </c>
      <c r="M31" s="47"/>
      <c r="N31" s="47">
        <v>1</v>
      </c>
      <c r="O31" s="39">
        <v>2</v>
      </c>
      <c r="P31" s="47"/>
      <c r="Q31" s="47"/>
      <c r="R31" s="47">
        <v>2</v>
      </c>
      <c r="S31" s="47"/>
      <c r="T31" s="40">
        <v>2</v>
      </c>
    </row>
    <row r="32" spans="6:20" x14ac:dyDescent="0.25">
      <c r="F32" s="76"/>
      <c r="G32" s="76" t="s">
        <v>224</v>
      </c>
      <c r="H32" s="47">
        <v>6</v>
      </c>
      <c r="I32" s="47"/>
      <c r="J32" s="38">
        <f t="shared" si="0"/>
        <v>6</v>
      </c>
      <c r="K32" s="47"/>
      <c r="L32" s="47"/>
      <c r="M32" s="47"/>
      <c r="N32" s="47">
        <v>6</v>
      </c>
      <c r="O32" s="39">
        <v>6</v>
      </c>
      <c r="P32" s="47">
        <v>4</v>
      </c>
      <c r="Q32" s="47"/>
      <c r="R32" s="47">
        <v>2</v>
      </c>
      <c r="S32" s="47"/>
      <c r="T32" s="40">
        <v>6</v>
      </c>
    </row>
    <row r="33" spans="6:20" x14ac:dyDescent="0.25">
      <c r="F33" s="76"/>
      <c r="G33" s="76" t="s">
        <v>363</v>
      </c>
      <c r="H33" s="47">
        <v>8</v>
      </c>
      <c r="I33" s="47"/>
      <c r="J33" s="38">
        <f t="shared" si="0"/>
        <v>8</v>
      </c>
      <c r="K33" s="47">
        <v>1</v>
      </c>
      <c r="L33" s="47">
        <v>4</v>
      </c>
      <c r="M33" s="47">
        <v>1</v>
      </c>
      <c r="N33" s="47">
        <v>2</v>
      </c>
      <c r="O33" s="39">
        <v>8</v>
      </c>
      <c r="P33" s="47">
        <v>2</v>
      </c>
      <c r="Q33" s="47">
        <v>2</v>
      </c>
      <c r="R33" s="47">
        <v>4</v>
      </c>
      <c r="S33" s="47"/>
      <c r="T33" s="40">
        <v>8</v>
      </c>
    </row>
    <row r="34" spans="6:20" x14ac:dyDescent="0.25">
      <c r="F34" s="76"/>
      <c r="G34" s="76" t="s">
        <v>364</v>
      </c>
      <c r="H34" s="47">
        <v>21</v>
      </c>
      <c r="I34" s="47"/>
      <c r="J34" s="38">
        <f t="shared" si="0"/>
        <v>21</v>
      </c>
      <c r="K34" s="47"/>
      <c r="L34" s="47">
        <v>3</v>
      </c>
      <c r="M34" s="47">
        <v>1</v>
      </c>
      <c r="N34" s="47">
        <v>17</v>
      </c>
      <c r="O34" s="39">
        <v>21</v>
      </c>
      <c r="P34" s="47">
        <v>13</v>
      </c>
      <c r="Q34" s="47">
        <v>2</v>
      </c>
      <c r="R34" s="47">
        <v>6</v>
      </c>
      <c r="S34" s="47"/>
      <c r="T34" s="40">
        <v>21</v>
      </c>
    </row>
    <row r="35" spans="6:20" x14ac:dyDescent="0.25">
      <c r="F35" s="76"/>
      <c r="G35" s="76" t="s">
        <v>227</v>
      </c>
      <c r="H35" s="47">
        <v>13</v>
      </c>
      <c r="I35" s="47">
        <v>1</v>
      </c>
      <c r="J35" s="38">
        <f t="shared" si="0"/>
        <v>13.5</v>
      </c>
      <c r="K35" s="47"/>
      <c r="L35" s="47">
        <v>9</v>
      </c>
      <c r="M35" s="47">
        <v>3</v>
      </c>
      <c r="N35" s="47">
        <v>2</v>
      </c>
      <c r="O35" s="39">
        <v>14</v>
      </c>
      <c r="P35" s="47">
        <v>7</v>
      </c>
      <c r="Q35" s="47">
        <v>5</v>
      </c>
      <c r="R35" s="47">
        <v>1</v>
      </c>
      <c r="S35" s="47">
        <v>1</v>
      </c>
      <c r="T35" s="40">
        <v>14</v>
      </c>
    </row>
    <row r="36" spans="6:20" x14ac:dyDescent="0.25">
      <c r="F36" s="77" t="s">
        <v>366</v>
      </c>
      <c r="G36" s="77"/>
      <c r="H36" s="36">
        <v>51</v>
      </c>
      <c r="I36" s="36">
        <v>1</v>
      </c>
      <c r="J36" s="38">
        <f t="shared" si="0"/>
        <v>51.5</v>
      </c>
      <c r="K36" s="36">
        <v>1</v>
      </c>
      <c r="L36" s="36">
        <v>18</v>
      </c>
      <c r="M36" s="36">
        <v>5</v>
      </c>
      <c r="N36" s="36">
        <v>28</v>
      </c>
      <c r="O36" s="39">
        <v>52</v>
      </c>
      <c r="P36" s="36">
        <v>26</v>
      </c>
      <c r="Q36" s="36">
        <v>9</v>
      </c>
      <c r="R36" s="36">
        <v>15</v>
      </c>
      <c r="S36" s="36">
        <v>2</v>
      </c>
      <c r="T36" s="40">
        <v>52</v>
      </c>
    </row>
    <row r="37" spans="6:20" x14ac:dyDescent="0.25">
      <c r="F37" s="76" t="s">
        <v>157</v>
      </c>
      <c r="G37" s="76" t="s">
        <v>219</v>
      </c>
      <c r="H37" s="47">
        <v>5</v>
      </c>
      <c r="I37" s="47">
        <v>4</v>
      </c>
      <c r="J37" s="38">
        <f t="shared" si="0"/>
        <v>7</v>
      </c>
      <c r="K37" s="47"/>
      <c r="L37" s="47">
        <v>2</v>
      </c>
      <c r="M37" s="47">
        <v>2</v>
      </c>
      <c r="N37" s="47">
        <v>5</v>
      </c>
      <c r="O37" s="39">
        <v>9</v>
      </c>
      <c r="P37" s="47">
        <v>4</v>
      </c>
      <c r="Q37" s="47">
        <v>1</v>
      </c>
      <c r="R37" s="47">
        <v>4</v>
      </c>
      <c r="S37" s="47"/>
      <c r="T37" s="40">
        <v>9</v>
      </c>
    </row>
    <row r="38" spans="6:20" x14ac:dyDescent="0.25">
      <c r="F38" s="76"/>
      <c r="G38" s="76" t="s">
        <v>367</v>
      </c>
      <c r="H38" s="47">
        <v>10</v>
      </c>
      <c r="I38" s="47">
        <v>1</v>
      </c>
      <c r="J38" s="38">
        <f t="shared" si="0"/>
        <v>10.5</v>
      </c>
      <c r="K38" s="47"/>
      <c r="L38" s="47">
        <v>2</v>
      </c>
      <c r="M38" s="47"/>
      <c r="N38" s="47">
        <v>9</v>
      </c>
      <c r="O38" s="39">
        <v>11</v>
      </c>
      <c r="P38" s="47">
        <v>7</v>
      </c>
      <c r="Q38" s="47"/>
      <c r="R38" s="47">
        <v>4</v>
      </c>
      <c r="S38" s="47"/>
      <c r="T38" s="40">
        <v>11</v>
      </c>
    </row>
    <row r="39" spans="6:20" x14ac:dyDescent="0.25">
      <c r="F39" s="76"/>
      <c r="G39" s="76" t="s">
        <v>222</v>
      </c>
      <c r="H39" s="47">
        <v>9</v>
      </c>
      <c r="I39" s="47"/>
      <c r="J39" s="38">
        <f t="shared" si="0"/>
        <v>9</v>
      </c>
      <c r="K39" s="47"/>
      <c r="L39" s="47"/>
      <c r="M39" s="47">
        <v>1</v>
      </c>
      <c r="N39" s="47">
        <v>8</v>
      </c>
      <c r="O39" s="39">
        <v>9</v>
      </c>
      <c r="P39" s="47">
        <v>5</v>
      </c>
      <c r="Q39" s="47"/>
      <c r="R39" s="47">
        <v>4</v>
      </c>
      <c r="S39" s="47"/>
      <c r="T39" s="40">
        <v>9</v>
      </c>
    </row>
    <row r="40" spans="6:20" x14ac:dyDescent="0.25">
      <c r="F40" s="76"/>
      <c r="G40" s="76" t="s">
        <v>200</v>
      </c>
      <c r="H40" s="47"/>
      <c r="I40" s="47">
        <v>2</v>
      </c>
      <c r="J40" s="38">
        <f t="shared" si="0"/>
        <v>1</v>
      </c>
      <c r="K40" s="47"/>
      <c r="L40" s="47"/>
      <c r="M40" s="47"/>
      <c r="N40" s="47">
        <v>2</v>
      </c>
      <c r="O40" s="39">
        <v>2</v>
      </c>
      <c r="P40" s="47">
        <v>2</v>
      </c>
      <c r="Q40" s="47"/>
      <c r="R40" s="47"/>
      <c r="S40" s="47"/>
      <c r="T40" s="40">
        <v>2</v>
      </c>
    </row>
    <row r="41" spans="6:20" x14ac:dyDescent="0.25">
      <c r="F41" s="76"/>
      <c r="G41" s="76" t="s">
        <v>368</v>
      </c>
      <c r="H41" s="47">
        <v>4</v>
      </c>
      <c r="I41" s="47"/>
      <c r="J41" s="38">
        <f t="shared" si="0"/>
        <v>4</v>
      </c>
      <c r="K41" s="47"/>
      <c r="L41" s="47"/>
      <c r="M41" s="47"/>
      <c r="N41" s="47">
        <v>4</v>
      </c>
      <c r="O41" s="39">
        <v>4</v>
      </c>
      <c r="P41" s="47">
        <v>3</v>
      </c>
      <c r="Q41" s="47"/>
      <c r="R41" s="47">
        <v>1</v>
      </c>
      <c r="S41" s="47"/>
      <c r="T41" s="40">
        <v>4</v>
      </c>
    </row>
    <row r="42" spans="6:20" x14ac:dyDescent="0.25">
      <c r="F42" s="77" t="s">
        <v>369</v>
      </c>
      <c r="G42" s="77"/>
      <c r="H42" s="36">
        <v>28</v>
      </c>
      <c r="I42" s="36">
        <v>7</v>
      </c>
      <c r="J42" s="38">
        <f t="shared" si="0"/>
        <v>31.5</v>
      </c>
      <c r="K42" s="36"/>
      <c r="L42" s="36">
        <v>4</v>
      </c>
      <c r="M42" s="36">
        <v>3</v>
      </c>
      <c r="N42" s="36">
        <v>28</v>
      </c>
      <c r="O42" s="39">
        <v>35</v>
      </c>
      <c r="P42" s="36">
        <v>21</v>
      </c>
      <c r="Q42" s="36">
        <v>1</v>
      </c>
      <c r="R42" s="36">
        <v>13</v>
      </c>
      <c r="S42" s="36"/>
      <c r="T42" s="40">
        <v>35</v>
      </c>
    </row>
    <row r="43" spans="6:20" x14ac:dyDescent="0.25">
      <c r="F43" s="76" t="s">
        <v>189</v>
      </c>
      <c r="G43" s="76"/>
      <c r="H43" s="47">
        <v>175</v>
      </c>
      <c r="I43" s="47">
        <v>42</v>
      </c>
      <c r="J43" s="38">
        <f t="shared" si="0"/>
        <v>196</v>
      </c>
      <c r="K43" s="47">
        <v>4</v>
      </c>
      <c r="L43" s="47">
        <v>46</v>
      </c>
      <c r="M43" s="47">
        <v>59</v>
      </c>
      <c r="N43" s="47">
        <v>108</v>
      </c>
      <c r="O43" s="39">
        <v>217</v>
      </c>
      <c r="P43" s="47">
        <v>109</v>
      </c>
      <c r="Q43" s="47">
        <v>23</v>
      </c>
      <c r="R43" s="47">
        <v>81</v>
      </c>
      <c r="S43" s="47">
        <v>4</v>
      </c>
      <c r="T43" s="40">
        <v>217</v>
      </c>
    </row>
  </sheetData>
  <sheetProtection password="E9C4" sheet="1" objects="1" scenarios="1"/>
  <mergeCells count="6">
    <mergeCell ref="F2:T2"/>
    <mergeCell ref="H4:J4"/>
    <mergeCell ref="P4:T4"/>
    <mergeCell ref="K4:O4"/>
    <mergeCell ref="F4:F5"/>
    <mergeCell ref="G4:G5"/>
  </mergeCells>
  <pageMargins left="0.82677165354330717" right="0.23622047244094491" top="0.74803149606299213" bottom="0.74803149606299213" header="0.31496062992125984" footer="0.31496062992125984"/>
  <pageSetup paperSize="9" scale="75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7345" r:id="rId4" name="Button 1">
              <controlPr defaultSize="0" print="0" autoFill="0" autoPict="0" macro="[0]!DATOSDOCENTES1">
                <anchor moveWithCells="1" sizeWithCells="1">
                  <from>
                    <xdr:col>1</xdr:col>
                    <xdr:colOff>57150</xdr:colOff>
                    <xdr:row>2</xdr:row>
                    <xdr:rowOff>180975</xdr:rowOff>
                  </from>
                  <to>
                    <xdr:col>3</xdr:col>
                    <xdr:colOff>695325</xdr:colOff>
                    <xdr:row>4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26">
    <pageSetUpPr fitToPage="1"/>
  </sheetPr>
  <dimension ref="B1:W48"/>
  <sheetViews>
    <sheetView workbookViewId="0"/>
  </sheetViews>
  <sheetFormatPr baseColWidth="10" defaultRowHeight="15" x14ac:dyDescent="0.25"/>
  <cols>
    <col min="1" max="1" width="4.28515625" style="216" customWidth="1"/>
    <col min="2" max="4" width="11.42578125" style="216"/>
    <col min="5" max="5" width="4.28515625" style="216" customWidth="1"/>
    <col min="6" max="6" width="42.42578125" style="216" bestFit="1" customWidth="1"/>
    <col min="7" max="7" width="49.140625" style="216" bestFit="1" customWidth="1"/>
    <col min="8" max="8" width="12.28515625" style="219" bestFit="1" customWidth="1"/>
    <col min="9" max="9" width="7" style="219" bestFit="1" customWidth="1"/>
    <col min="10" max="10" width="5.5703125" style="219" bestFit="1" customWidth="1"/>
    <col min="11" max="11" width="9.28515625" style="219" bestFit="1" customWidth="1"/>
    <col min="12" max="12" width="7.42578125" style="219" bestFit="1" customWidth="1"/>
    <col min="13" max="13" width="9.42578125" style="219" bestFit="1" customWidth="1"/>
    <col min="14" max="14" width="9.85546875" style="219" bestFit="1" customWidth="1"/>
    <col min="15" max="15" width="8.85546875" style="219" bestFit="1" customWidth="1"/>
    <col min="16" max="16" width="9" style="219" bestFit="1" customWidth="1"/>
    <col min="17" max="17" width="6.5703125" style="219" bestFit="1" customWidth="1"/>
    <col min="18" max="18" width="5" style="219" bestFit="1" customWidth="1"/>
    <col min="19" max="19" width="7.5703125" style="219" bestFit="1" customWidth="1"/>
    <col min="20" max="20" width="7.7109375" style="219" bestFit="1" customWidth="1"/>
    <col min="21" max="21" width="7" style="219" bestFit="1" customWidth="1"/>
    <col min="22" max="22" width="6.28515625" style="219" bestFit="1" customWidth="1"/>
    <col min="23" max="23" width="5" style="219" bestFit="1" customWidth="1"/>
    <col min="24" max="16384" width="11.42578125" style="216"/>
  </cols>
  <sheetData>
    <row r="1" spans="2:23" ht="15.75" thickBot="1" x14ac:dyDescent="0.3"/>
    <row r="2" spans="2:23" ht="20.25" thickBot="1" x14ac:dyDescent="0.3">
      <c r="B2" s="166"/>
      <c r="C2" s="141" t="s">
        <v>619</v>
      </c>
      <c r="D2" s="168"/>
      <c r="F2" s="317" t="s">
        <v>654</v>
      </c>
      <c r="G2" s="317"/>
      <c r="H2" s="317"/>
      <c r="I2" s="317"/>
      <c r="J2" s="317"/>
      <c r="K2" s="317"/>
      <c r="L2" s="317"/>
      <c r="M2" s="317"/>
      <c r="N2" s="317"/>
      <c r="O2" s="317"/>
      <c r="P2" s="317"/>
      <c r="Q2" s="317"/>
      <c r="R2" s="317"/>
      <c r="S2" s="317"/>
      <c r="T2" s="317"/>
      <c r="U2" s="317"/>
      <c r="V2" s="317"/>
      <c r="W2" s="317"/>
    </row>
    <row r="3" spans="2:23" x14ac:dyDescent="0.25">
      <c r="B3" s="167"/>
      <c r="C3" s="174"/>
      <c r="D3" s="169"/>
    </row>
    <row r="4" spans="2:23" x14ac:dyDescent="0.25">
      <c r="B4" s="167"/>
      <c r="C4" s="174"/>
      <c r="D4" s="169"/>
      <c r="F4" s="349" t="s">
        <v>347</v>
      </c>
      <c r="G4" s="349" t="s">
        <v>348</v>
      </c>
      <c r="H4" s="350" t="s">
        <v>375</v>
      </c>
      <c r="I4" s="350"/>
      <c r="J4" s="350"/>
      <c r="K4" s="351" t="s">
        <v>376</v>
      </c>
      <c r="L4" s="351"/>
      <c r="M4" s="351"/>
      <c r="N4" s="351"/>
      <c r="O4" s="351"/>
      <c r="P4" s="351"/>
      <c r="Q4" s="351"/>
      <c r="R4" s="351"/>
      <c r="S4" s="352" t="s">
        <v>381</v>
      </c>
      <c r="T4" s="352"/>
      <c r="U4" s="352"/>
      <c r="V4" s="352"/>
      <c r="W4" s="352"/>
    </row>
    <row r="5" spans="2:23" ht="15.75" thickBot="1" x14ac:dyDescent="0.3">
      <c r="B5" s="170"/>
      <c r="C5" s="171"/>
      <c r="D5" s="172"/>
      <c r="F5" s="349"/>
      <c r="G5" s="349"/>
      <c r="H5" s="78" t="s">
        <v>386</v>
      </c>
      <c r="I5" s="78" t="s">
        <v>387</v>
      </c>
      <c r="J5" s="81" t="s">
        <v>351</v>
      </c>
      <c r="K5" s="78" t="s">
        <v>370</v>
      </c>
      <c r="L5" s="78" t="s">
        <v>371</v>
      </c>
      <c r="M5" s="78" t="s">
        <v>372</v>
      </c>
      <c r="N5" s="78" t="s">
        <v>373</v>
      </c>
      <c r="O5" s="78" t="s">
        <v>388</v>
      </c>
      <c r="P5" s="78" t="s">
        <v>389</v>
      </c>
      <c r="Q5" s="78" t="s">
        <v>390</v>
      </c>
      <c r="R5" s="85" t="s">
        <v>374</v>
      </c>
      <c r="S5" s="78" t="s">
        <v>377</v>
      </c>
      <c r="T5" s="78" t="s">
        <v>378</v>
      </c>
      <c r="U5" s="78" t="s">
        <v>379</v>
      </c>
      <c r="V5" s="78" t="s">
        <v>380</v>
      </c>
      <c r="W5" s="84" t="s">
        <v>374</v>
      </c>
    </row>
    <row r="6" spans="2:23" x14ac:dyDescent="0.25">
      <c r="F6" s="76" t="s">
        <v>127</v>
      </c>
      <c r="G6" s="76" t="s">
        <v>220</v>
      </c>
      <c r="H6" s="75">
        <v>15</v>
      </c>
      <c r="I6" s="75">
        <v>1381</v>
      </c>
      <c r="J6" s="90">
        <f>I6/720</f>
        <v>1.9180555555555556</v>
      </c>
      <c r="K6" s="75"/>
      <c r="L6" s="75">
        <v>1</v>
      </c>
      <c r="M6" s="75">
        <v>9</v>
      </c>
      <c r="N6" s="75">
        <v>5</v>
      </c>
      <c r="O6" s="75"/>
      <c r="P6" s="75"/>
      <c r="Q6" s="75"/>
      <c r="R6" s="80">
        <v>15</v>
      </c>
      <c r="S6" s="75">
        <v>7</v>
      </c>
      <c r="T6" s="75">
        <v>1</v>
      </c>
      <c r="U6" s="75">
        <v>7</v>
      </c>
      <c r="V6" s="75"/>
      <c r="W6" s="83">
        <v>15</v>
      </c>
    </row>
    <row r="7" spans="2:23" x14ac:dyDescent="0.25">
      <c r="F7" s="76"/>
      <c r="G7" s="76" t="s">
        <v>198</v>
      </c>
      <c r="H7" s="75">
        <v>6</v>
      </c>
      <c r="I7" s="75">
        <v>240</v>
      </c>
      <c r="J7" s="90">
        <f t="shared" ref="J7:J48" si="0">I7/720</f>
        <v>0.33333333333333331</v>
      </c>
      <c r="K7" s="75"/>
      <c r="L7" s="75"/>
      <c r="M7" s="75">
        <v>5</v>
      </c>
      <c r="N7" s="75">
        <v>1</v>
      </c>
      <c r="O7" s="75"/>
      <c r="P7" s="75"/>
      <c r="Q7" s="75"/>
      <c r="R7" s="80">
        <v>6</v>
      </c>
      <c r="S7" s="75">
        <v>1</v>
      </c>
      <c r="T7" s="75"/>
      <c r="U7" s="75">
        <v>5</v>
      </c>
      <c r="V7" s="75"/>
      <c r="W7" s="83">
        <v>6</v>
      </c>
    </row>
    <row r="8" spans="2:23" x14ac:dyDescent="0.25">
      <c r="F8" s="76"/>
      <c r="G8" s="76" t="s">
        <v>199</v>
      </c>
      <c r="H8" s="75">
        <v>8</v>
      </c>
      <c r="I8" s="75">
        <v>216</v>
      </c>
      <c r="J8" s="90">
        <f t="shared" si="0"/>
        <v>0.3</v>
      </c>
      <c r="K8" s="75"/>
      <c r="L8" s="75">
        <v>1</v>
      </c>
      <c r="M8" s="75">
        <v>4</v>
      </c>
      <c r="N8" s="75">
        <v>3</v>
      </c>
      <c r="O8" s="75"/>
      <c r="P8" s="75"/>
      <c r="Q8" s="75"/>
      <c r="R8" s="80">
        <v>8</v>
      </c>
      <c r="S8" s="75">
        <v>2</v>
      </c>
      <c r="T8" s="75"/>
      <c r="U8" s="75">
        <v>6</v>
      </c>
      <c r="V8" s="75"/>
      <c r="W8" s="83">
        <v>8</v>
      </c>
    </row>
    <row r="9" spans="2:23" x14ac:dyDescent="0.25">
      <c r="F9" s="77" t="s">
        <v>352</v>
      </c>
      <c r="G9" s="77"/>
      <c r="H9" s="36">
        <v>29</v>
      </c>
      <c r="I9" s="36">
        <v>1837</v>
      </c>
      <c r="J9" s="90">
        <f t="shared" si="0"/>
        <v>2.5513888888888889</v>
      </c>
      <c r="K9" s="36"/>
      <c r="L9" s="36">
        <v>2</v>
      </c>
      <c r="M9" s="36">
        <v>18</v>
      </c>
      <c r="N9" s="36">
        <v>9</v>
      </c>
      <c r="O9" s="36"/>
      <c r="P9" s="36"/>
      <c r="Q9" s="36"/>
      <c r="R9" s="80">
        <v>29</v>
      </c>
      <c r="S9" s="36">
        <v>10</v>
      </c>
      <c r="T9" s="36">
        <v>1</v>
      </c>
      <c r="U9" s="36">
        <v>18</v>
      </c>
      <c r="V9" s="36"/>
      <c r="W9" s="83">
        <v>29</v>
      </c>
    </row>
    <row r="10" spans="2:23" x14ac:dyDescent="0.25">
      <c r="F10" s="76" t="s">
        <v>168</v>
      </c>
      <c r="G10" s="76" t="s">
        <v>204</v>
      </c>
      <c r="H10" s="75">
        <v>14</v>
      </c>
      <c r="I10" s="75">
        <v>2744</v>
      </c>
      <c r="J10" s="90">
        <f t="shared" si="0"/>
        <v>3.8111111111111109</v>
      </c>
      <c r="K10" s="75"/>
      <c r="L10" s="75">
        <v>3</v>
      </c>
      <c r="M10" s="75">
        <v>1</v>
      </c>
      <c r="N10" s="75">
        <v>10</v>
      </c>
      <c r="O10" s="75"/>
      <c r="P10" s="75"/>
      <c r="Q10" s="75"/>
      <c r="R10" s="80">
        <v>14</v>
      </c>
      <c r="S10" s="75">
        <v>1</v>
      </c>
      <c r="T10" s="75">
        <v>1</v>
      </c>
      <c r="U10" s="75">
        <v>12</v>
      </c>
      <c r="V10" s="75"/>
      <c r="W10" s="83">
        <v>14</v>
      </c>
    </row>
    <row r="11" spans="2:23" x14ac:dyDescent="0.25">
      <c r="F11" s="76"/>
      <c r="G11" s="76" t="s">
        <v>217</v>
      </c>
      <c r="H11" s="75">
        <v>1</v>
      </c>
      <c r="I11" s="75">
        <v>272</v>
      </c>
      <c r="J11" s="90">
        <f t="shared" si="0"/>
        <v>0.37777777777777777</v>
      </c>
      <c r="K11" s="75"/>
      <c r="L11" s="75">
        <v>1</v>
      </c>
      <c r="M11" s="75"/>
      <c r="N11" s="75"/>
      <c r="O11" s="75"/>
      <c r="P11" s="75"/>
      <c r="Q11" s="75"/>
      <c r="R11" s="80">
        <v>1</v>
      </c>
      <c r="S11" s="75">
        <v>1</v>
      </c>
      <c r="T11" s="75"/>
      <c r="U11" s="75"/>
      <c r="V11" s="75"/>
      <c r="W11" s="83">
        <v>1</v>
      </c>
    </row>
    <row r="12" spans="2:23" x14ac:dyDescent="0.25">
      <c r="F12" s="76"/>
      <c r="G12" s="76" t="s">
        <v>229</v>
      </c>
      <c r="H12" s="75">
        <v>6</v>
      </c>
      <c r="I12" s="75">
        <v>842</v>
      </c>
      <c r="J12" s="90">
        <f t="shared" si="0"/>
        <v>1.1694444444444445</v>
      </c>
      <c r="K12" s="75"/>
      <c r="L12" s="75">
        <v>2</v>
      </c>
      <c r="M12" s="75"/>
      <c r="N12" s="75">
        <v>4</v>
      </c>
      <c r="O12" s="75"/>
      <c r="P12" s="75"/>
      <c r="Q12" s="75"/>
      <c r="R12" s="80">
        <v>6</v>
      </c>
      <c r="S12" s="75">
        <v>2</v>
      </c>
      <c r="T12" s="75"/>
      <c r="U12" s="75">
        <v>4</v>
      </c>
      <c r="V12" s="75"/>
      <c r="W12" s="83">
        <v>6</v>
      </c>
    </row>
    <row r="13" spans="2:23" x14ac:dyDescent="0.25">
      <c r="F13" s="76"/>
      <c r="G13" s="76" t="s">
        <v>231</v>
      </c>
      <c r="H13" s="75">
        <v>5</v>
      </c>
      <c r="I13" s="75">
        <v>840</v>
      </c>
      <c r="J13" s="90">
        <f t="shared" si="0"/>
        <v>1.1666666666666667</v>
      </c>
      <c r="K13" s="75"/>
      <c r="L13" s="75"/>
      <c r="M13" s="75"/>
      <c r="N13" s="75">
        <v>5</v>
      </c>
      <c r="O13" s="75"/>
      <c r="P13" s="75"/>
      <c r="Q13" s="75"/>
      <c r="R13" s="80">
        <v>5</v>
      </c>
      <c r="S13" s="75">
        <v>1</v>
      </c>
      <c r="T13" s="75"/>
      <c r="U13" s="75">
        <v>4</v>
      </c>
      <c r="V13" s="75"/>
      <c r="W13" s="83">
        <v>5</v>
      </c>
    </row>
    <row r="14" spans="2:23" x14ac:dyDescent="0.25">
      <c r="F14" s="76"/>
      <c r="G14" s="76" t="s">
        <v>232</v>
      </c>
      <c r="H14" s="75">
        <v>7</v>
      </c>
      <c r="I14" s="75">
        <v>1475</v>
      </c>
      <c r="J14" s="90">
        <f t="shared" si="0"/>
        <v>2.0486111111111112</v>
      </c>
      <c r="K14" s="75"/>
      <c r="L14" s="75">
        <v>4</v>
      </c>
      <c r="M14" s="75">
        <v>1</v>
      </c>
      <c r="N14" s="75">
        <v>2</v>
      </c>
      <c r="O14" s="75"/>
      <c r="P14" s="75"/>
      <c r="Q14" s="75"/>
      <c r="R14" s="80">
        <v>7</v>
      </c>
      <c r="S14" s="75">
        <v>4</v>
      </c>
      <c r="T14" s="75">
        <v>3</v>
      </c>
      <c r="U14" s="75"/>
      <c r="V14" s="75"/>
      <c r="W14" s="83">
        <v>7</v>
      </c>
    </row>
    <row r="15" spans="2:23" x14ac:dyDescent="0.25">
      <c r="F15" s="77" t="s">
        <v>353</v>
      </c>
      <c r="G15" s="77"/>
      <c r="H15" s="36">
        <v>33</v>
      </c>
      <c r="I15" s="36">
        <v>6173</v>
      </c>
      <c r="J15" s="90">
        <f t="shared" si="0"/>
        <v>8.5736111111111111</v>
      </c>
      <c r="K15" s="36"/>
      <c r="L15" s="36">
        <v>10</v>
      </c>
      <c r="M15" s="36">
        <v>2</v>
      </c>
      <c r="N15" s="36">
        <v>21</v>
      </c>
      <c r="O15" s="36"/>
      <c r="P15" s="36"/>
      <c r="Q15" s="36"/>
      <c r="R15" s="80">
        <v>33</v>
      </c>
      <c r="S15" s="36">
        <v>9</v>
      </c>
      <c r="T15" s="36">
        <v>4</v>
      </c>
      <c r="U15" s="36">
        <v>20</v>
      </c>
      <c r="V15" s="36"/>
      <c r="W15" s="83">
        <v>33</v>
      </c>
    </row>
    <row r="16" spans="2:23" x14ac:dyDescent="0.25">
      <c r="F16" s="76" t="s">
        <v>115</v>
      </c>
      <c r="G16" s="76" t="s">
        <v>228</v>
      </c>
      <c r="H16" s="75">
        <v>14</v>
      </c>
      <c r="I16" s="75">
        <v>1896</v>
      </c>
      <c r="J16" s="90">
        <f t="shared" si="0"/>
        <v>2.6333333333333333</v>
      </c>
      <c r="K16" s="75"/>
      <c r="L16" s="75">
        <v>2</v>
      </c>
      <c r="M16" s="75">
        <v>10</v>
      </c>
      <c r="N16" s="75">
        <v>2</v>
      </c>
      <c r="O16" s="75"/>
      <c r="P16" s="75"/>
      <c r="Q16" s="75"/>
      <c r="R16" s="80">
        <v>14</v>
      </c>
      <c r="S16" s="75">
        <v>2</v>
      </c>
      <c r="T16" s="75"/>
      <c r="U16" s="75">
        <v>12</v>
      </c>
      <c r="V16" s="75"/>
      <c r="W16" s="83">
        <v>14</v>
      </c>
    </row>
    <row r="17" spans="6:23" x14ac:dyDescent="0.25">
      <c r="F17" s="76"/>
      <c r="G17" s="76" t="s">
        <v>197</v>
      </c>
      <c r="H17" s="75">
        <v>60</v>
      </c>
      <c r="I17" s="75">
        <v>8859</v>
      </c>
      <c r="J17" s="90">
        <f t="shared" si="0"/>
        <v>12.304166666666667</v>
      </c>
      <c r="K17" s="75"/>
      <c r="L17" s="75">
        <v>3</v>
      </c>
      <c r="M17" s="75">
        <v>39</v>
      </c>
      <c r="N17" s="75">
        <v>18</v>
      </c>
      <c r="O17" s="75"/>
      <c r="P17" s="75"/>
      <c r="Q17" s="75"/>
      <c r="R17" s="80">
        <v>60</v>
      </c>
      <c r="S17" s="75">
        <v>33</v>
      </c>
      <c r="T17" s="75">
        <v>2</v>
      </c>
      <c r="U17" s="75">
        <v>24</v>
      </c>
      <c r="V17" s="75">
        <v>1</v>
      </c>
      <c r="W17" s="83">
        <v>60</v>
      </c>
    </row>
    <row r="18" spans="6:23" x14ac:dyDescent="0.25">
      <c r="F18" s="77" t="s">
        <v>354</v>
      </c>
      <c r="G18" s="77"/>
      <c r="H18" s="36">
        <v>74</v>
      </c>
      <c r="I18" s="36">
        <v>10755</v>
      </c>
      <c r="J18" s="90">
        <f t="shared" si="0"/>
        <v>14.9375</v>
      </c>
      <c r="K18" s="36"/>
      <c r="L18" s="36">
        <v>5</v>
      </c>
      <c r="M18" s="36">
        <v>49</v>
      </c>
      <c r="N18" s="36">
        <v>20</v>
      </c>
      <c r="O18" s="36"/>
      <c r="P18" s="36"/>
      <c r="Q18" s="36"/>
      <c r="R18" s="80">
        <v>74</v>
      </c>
      <c r="S18" s="36">
        <v>35</v>
      </c>
      <c r="T18" s="36">
        <v>2</v>
      </c>
      <c r="U18" s="36">
        <v>36</v>
      </c>
      <c r="V18" s="36">
        <v>1</v>
      </c>
      <c r="W18" s="83">
        <v>74</v>
      </c>
    </row>
    <row r="19" spans="6:23" x14ac:dyDescent="0.25">
      <c r="F19" s="76" t="s">
        <v>182</v>
      </c>
      <c r="G19" s="76" t="s">
        <v>383</v>
      </c>
      <c r="H19" s="75">
        <v>58</v>
      </c>
      <c r="I19" s="75">
        <v>7432</v>
      </c>
      <c r="J19" s="90">
        <f t="shared" si="0"/>
        <v>10.322222222222223</v>
      </c>
      <c r="K19" s="75"/>
      <c r="L19" s="75">
        <v>6</v>
      </c>
      <c r="M19" s="75">
        <v>32</v>
      </c>
      <c r="N19" s="75">
        <v>20</v>
      </c>
      <c r="O19" s="75"/>
      <c r="P19" s="75"/>
      <c r="Q19" s="75"/>
      <c r="R19" s="80">
        <v>58</v>
      </c>
      <c r="S19" s="75">
        <v>9</v>
      </c>
      <c r="T19" s="75">
        <v>1</v>
      </c>
      <c r="U19" s="75">
        <v>48</v>
      </c>
      <c r="V19" s="75"/>
      <c r="W19" s="83">
        <v>58</v>
      </c>
    </row>
    <row r="20" spans="6:23" x14ac:dyDescent="0.25">
      <c r="F20" s="76"/>
      <c r="G20" s="76" t="s">
        <v>355</v>
      </c>
      <c r="H20" s="75">
        <v>32</v>
      </c>
      <c r="I20" s="75">
        <v>7109</v>
      </c>
      <c r="J20" s="90">
        <f t="shared" si="0"/>
        <v>9.8736111111111118</v>
      </c>
      <c r="K20" s="75"/>
      <c r="L20" s="75">
        <v>3</v>
      </c>
      <c r="M20" s="75">
        <v>25</v>
      </c>
      <c r="N20" s="75">
        <v>4</v>
      </c>
      <c r="O20" s="75"/>
      <c r="P20" s="75"/>
      <c r="Q20" s="75"/>
      <c r="R20" s="80">
        <v>32</v>
      </c>
      <c r="S20" s="75">
        <v>8</v>
      </c>
      <c r="T20" s="75">
        <v>2</v>
      </c>
      <c r="U20" s="75">
        <v>22</v>
      </c>
      <c r="V20" s="75"/>
      <c r="W20" s="83">
        <v>32</v>
      </c>
    </row>
    <row r="21" spans="6:23" x14ac:dyDescent="0.25">
      <c r="F21" s="76"/>
      <c r="G21" s="76" t="s">
        <v>193</v>
      </c>
      <c r="H21" s="75">
        <v>55</v>
      </c>
      <c r="I21" s="75">
        <v>7255</v>
      </c>
      <c r="J21" s="90">
        <f t="shared" si="0"/>
        <v>10.076388888888889</v>
      </c>
      <c r="K21" s="75"/>
      <c r="L21" s="75">
        <v>6</v>
      </c>
      <c r="M21" s="75">
        <v>34</v>
      </c>
      <c r="N21" s="75">
        <v>13</v>
      </c>
      <c r="O21" s="75"/>
      <c r="P21" s="75">
        <v>1</v>
      </c>
      <c r="Q21" s="75">
        <v>1</v>
      </c>
      <c r="R21" s="80">
        <v>55</v>
      </c>
      <c r="S21" s="75">
        <v>15</v>
      </c>
      <c r="T21" s="75">
        <v>1</v>
      </c>
      <c r="U21" s="75">
        <v>39</v>
      </c>
      <c r="V21" s="75"/>
      <c r="W21" s="83">
        <v>55</v>
      </c>
    </row>
    <row r="22" spans="6:23" x14ac:dyDescent="0.25">
      <c r="F22" s="76"/>
      <c r="G22" s="76" t="s">
        <v>356</v>
      </c>
      <c r="H22" s="75">
        <v>9</v>
      </c>
      <c r="I22" s="75">
        <v>1076</v>
      </c>
      <c r="J22" s="90">
        <f t="shared" si="0"/>
        <v>1.4944444444444445</v>
      </c>
      <c r="K22" s="75"/>
      <c r="L22" s="75">
        <v>2</v>
      </c>
      <c r="M22" s="75">
        <v>7</v>
      </c>
      <c r="N22" s="75"/>
      <c r="O22" s="75"/>
      <c r="P22" s="75"/>
      <c r="Q22" s="75"/>
      <c r="R22" s="80">
        <v>9</v>
      </c>
      <c r="S22" s="75">
        <v>4</v>
      </c>
      <c r="T22" s="75">
        <v>1</v>
      </c>
      <c r="U22" s="75">
        <v>4</v>
      </c>
      <c r="V22" s="75"/>
      <c r="W22" s="83">
        <v>9</v>
      </c>
    </row>
    <row r="23" spans="6:23" x14ac:dyDescent="0.25">
      <c r="F23" s="76"/>
      <c r="G23" s="76" t="s">
        <v>214</v>
      </c>
      <c r="H23" s="75">
        <v>16</v>
      </c>
      <c r="I23" s="75">
        <v>2312</v>
      </c>
      <c r="J23" s="90">
        <f t="shared" si="0"/>
        <v>3.2111111111111112</v>
      </c>
      <c r="K23" s="75"/>
      <c r="L23" s="75">
        <v>3</v>
      </c>
      <c r="M23" s="75">
        <v>11</v>
      </c>
      <c r="N23" s="75">
        <v>2</v>
      </c>
      <c r="O23" s="75"/>
      <c r="P23" s="75"/>
      <c r="Q23" s="75"/>
      <c r="R23" s="80">
        <v>16</v>
      </c>
      <c r="S23" s="75">
        <v>3</v>
      </c>
      <c r="T23" s="75"/>
      <c r="U23" s="75">
        <v>13</v>
      </c>
      <c r="V23" s="75"/>
      <c r="W23" s="83">
        <v>16</v>
      </c>
    </row>
    <row r="24" spans="6:23" x14ac:dyDescent="0.25">
      <c r="F24" s="76"/>
      <c r="G24" s="76" t="s">
        <v>280</v>
      </c>
      <c r="H24" s="75">
        <v>1</v>
      </c>
      <c r="I24" s="75">
        <v>20</v>
      </c>
      <c r="J24" s="90">
        <f t="shared" si="0"/>
        <v>2.7777777777777776E-2</v>
      </c>
      <c r="K24" s="75"/>
      <c r="L24" s="75"/>
      <c r="M24" s="75"/>
      <c r="N24" s="75">
        <v>1</v>
      </c>
      <c r="O24" s="75"/>
      <c r="P24" s="75"/>
      <c r="Q24" s="75"/>
      <c r="R24" s="80">
        <v>1</v>
      </c>
      <c r="S24" s="75"/>
      <c r="T24" s="75"/>
      <c r="U24" s="75">
        <v>1</v>
      </c>
      <c r="V24" s="75"/>
      <c r="W24" s="83">
        <v>1</v>
      </c>
    </row>
    <row r="25" spans="6:23" x14ac:dyDescent="0.25">
      <c r="F25" s="77" t="s">
        <v>359</v>
      </c>
      <c r="G25" s="77"/>
      <c r="H25" s="36">
        <v>171</v>
      </c>
      <c r="I25" s="36">
        <v>25204</v>
      </c>
      <c r="J25" s="90">
        <f t="shared" si="0"/>
        <v>35.005555555555553</v>
      </c>
      <c r="K25" s="36"/>
      <c r="L25" s="36">
        <v>20</v>
      </c>
      <c r="M25" s="36">
        <v>109</v>
      </c>
      <c r="N25" s="36">
        <v>40</v>
      </c>
      <c r="O25" s="36"/>
      <c r="P25" s="36">
        <v>1</v>
      </c>
      <c r="Q25" s="36">
        <v>1</v>
      </c>
      <c r="R25" s="80">
        <v>171</v>
      </c>
      <c r="S25" s="36">
        <v>39</v>
      </c>
      <c r="T25" s="36">
        <v>5</v>
      </c>
      <c r="U25" s="36">
        <v>127</v>
      </c>
      <c r="V25" s="36"/>
      <c r="W25" s="83">
        <v>171</v>
      </c>
    </row>
    <row r="26" spans="6:23" x14ac:dyDescent="0.25">
      <c r="F26" s="76" t="s">
        <v>98</v>
      </c>
      <c r="G26" s="76" t="s">
        <v>236</v>
      </c>
      <c r="H26" s="75">
        <v>43</v>
      </c>
      <c r="I26" s="75">
        <v>9350</v>
      </c>
      <c r="J26" s="90">
        <f t="shared" si="0"/>
        <v>12.986111111111111</v>
      </c>
      <c r="K26" s="75"/>
      <c r="L26" s="75">
        <v>4</v>
      </c>
      <c r="M26" s="75">
        <v>14</v>
      </c>
      <c r="N26" s="75">
        <v>25</v>
      </c>
      <c r="O26" s="75"/>
      <c r="P26" s="75"/>
      <c r="Q26" s="75"/>
      <c r="R26" s="80">
        <v>43</v>
      </c>
      <c r="S26" s="75">
        <v>14</v>
      </c>
      <c r="T26" s="75">
        <v>1</v>
      </c>
      <c r="U26" s="75">
        <v>28</v>
      </c>
      <c r="V26" s="75"/>
      <c r="W26" s="83">
        <v>43</v>
      </c>
    </row>
    <row r="27" spans="6:23" x14ac:dyDescent="0.25">
      <c r="F27" s="76"/>
      <c r="G27" s="76" t="s">
        <v>360</v>
      </c>
      <c r="H27" s="75">
        <v>18</v>
      </c>
      <c r="I27" s="75">
        <v>3063</v>
      </c>
      <c r="J27" s="90">
        <f t="shared" si="0"/>
        <v>4.2541666666666664</v>
      </c>
      <c r="K27" s="75"/>
      <c r="L27" s="75">
        <v>6</v>
      </c>
      <c r="M27" s="75">
        <v>3</v>
      </c>
      <c r="N27" s="75">
        <v>9</v>
      </c>
      <c r="O27" s="75"/>
      <c r="P27" s="75"/>
      <c r="Q27" s="75"/>
      <c r="R27" s="80">
        <v>18</v>
      </c>
      <c r="S27" s="75">
        <v>4</v>
      </c>
      <c r="T27" s="75">
        <v>1</v>
      </c>
      <c r="U27" s="75">
        <v>13</v>
      </c>
      <c r="V27" s="75"/>
      <c r="W27" s="83">
        <v>18</v>
      </c>
    </row>
    <row r="28" spans="6:23" x14ac:dyDescent="0.25">
      <c r="F28" s="76"/>
      <c r="G28" s="76" t="s">
        <v>216</v>
      </c>
      <c r="H28" s="75">
        <v>29</v>
      </c>
      <c r="I28" s="75">
        <v>2546</v>
      </c>
      <c r="J28" s="90">
        <f t="shared" si="0"/>
        <v>3.536111111111111</v>
      </c>
      <c r="K28" s="75"/>
      <c r="L28" s="75">
        <v>3</v>
      </c>
      <c r="M28" s="75">
        <v>3</v>
      </c>
      <c r="N28" s="75">
        <v>22</v>
      </c>
      <c r="O28" s="75"/>
      <c r="P28" s="75"/>
      <c r="Q28" s="75">
        <v>1</v>
      </c>
      <c r="R28" s="80">
        <v>29</v>
      </c>
      <c r="S28" s="75">
        <v>1</v>
      </c>
      <c r="T28" s="75"/>
      <c r="U28" s="75">
        <v>28</v>
      </c>
      <c r="V28" s="75"/>
      <c r="W28" s="83">
        <v>29</v>
      </c>
    </row>
    <row r="29" spans="6:23" x14ac:dyDescent="0.25">
      <c r="F29" s="76"/>
      <c r="G29" s="76" t="s">
        <v>218</v>
      </c>
      <c r="H29" s="75">
        <v>13</v>
      </c>
      <c r="I29" s="75">
        <v>1223</v>
      </c>
      <c r="J29" s="90">
        <f t="shared" si="0"/>
        <v>1.6986111111111111</v>
      </c>
      <c r="K29" s="75">
        <v>1</v>
      </c>
      <c r="L29" s="75">
        <v>1</v>
      </c>
      <c r="M29" s="75">
        <v>2</v>
      </c>
      <c r="N29" s="75">
        <v>7</v>
      </c>
      <c r="O29" s="75">
        <v>1</v>
      </c>
      <c r="P29" s="75">
        <v>1</v>
      </c>
      <c r="Q29" s="75"/>
      <c r="R29" s="80">
        <v>13</v>
      </c>
      <c r="S29" s="75">
        <v>1</v>
      </c>
      <c r="T29" s="75"/>
      <c r="U29" s="75">
        <v>12</v>
      </c>
      <c r="V29" s="75"/>
      <c r="W29" s="83">
        <v>13</v>
      </c>
    </row>
    <row r="30" spans="6:23" x14ac:dyDescent="0.25">
      <c r="F30" s="76"/>
      <c r="G30" s="76" t="s">
        <v>234</v>
      </c>
      <c r="H30" s="75">
        <v>71</v>
      </c>
      <c r="I30" s="75">
        <v>7714</v>
      </c>
      <c r="J30" s="90">
        <f t="shared" si="0"/>
        <v>10.713888888888889</v>
      </c>
      <c r="K30" s="75"/>
      <c r="L30" s="75">
        <v>10</v>
      </c>
      <c r="M30" s="75">
        <v>24</v>
      </c>
      <c r="N30" s="75">
        <v>36</v>
      </c>
      <c r="O30" s="75"/>
      <c r="P30" s="75"/>
      <c r="Q30" s="75">
        <v>1</v>
      </c>
      <c r="R30" s="80">
        <v>71</v>
      </c>
      <c r="S30" s="75">
        <v>6</v>
      </c>
      <c r="T30" s="75"/>
      <c r="U30" s="75">
        <v>65</v>
      </c>
      <c r="V30" s="75"/>
      <c r="W30" s="83">
        <v>71</v>
      </c>
    </row>
    <row r="31" spans="6:23" x14ac:dyDescent="0.25">
      <c r="F31" s="77" t="s">
        <v>361</v>
      </c>
      <c r="G31" s="77"/>
      <c r="H31" s="36">
        <v>174</v>
      </c>
      <c r="I31" s="36">
        <v>23896</v>
      </c>
      <c r="J31" s="90">
        <f t="shared" si="0"/>
        <v>33.18888888888889</v>
      </c>
      <c r="K31" s="36">
        <v>1</v>
      </c>
      <c r="L31" s="36">
        <v>24</v>
      </c>
      <c r="M31" s="36">
        <v>46</v>
      </c>
      <c r="N31" s="36">
        <v>99</v>
      </c>
      <c r="O31" s="36">
        <v>1</v>
      </c>
      <c r="P31" s="36">
        <v>1</v>
      </c>
      <c r="Q31" s="36">
        <v>2</v>
      </c>
      <c r="R31" s="80">
        <v>174</v>
      </c>
      <c r="S31" s="36">
        <v>26</v>
      </c>
      <c r="T31" s="36">
        <v>2</v>
      </c>
      <c r="U31" s="36">
        <v>146</v>
      </c>
      <c r="V31" s="36"/>
      <c r="W31" s="83">
        <v>174</v>
      </c>
    </row>
    <row r="32" spans="6:23" x14ac:dyDescent="0.25">
      <c r="F32" s="76" t="s">
        <v>177</v>
      </c>
      <c r="G32" s="76" t="s">
        <v>382</v>
      </c>
      <c r="H32" s="75">
        <v>59</v>
      </c>
      <c r="I32" s="75">
        <v>5981</v>
      </c>
      <c r="J32" s="90">
        <f t="shared" si="0"/>
        <v>8.3069444444444436</v>
      </c>
      <c r="K32" s="75"/>
      <c r="L32" s="75">
        <v>12</v>
      </c>
      <c r="M32" s="75">
        <v>13</v>
      </c>
      <c r="N32" s="75">
        <v>33</v>
      </c>
      <c r="O32" s="75"/>
      <c r="P32" s="75">
        <v>1</v>
      </c>
      <c r="Q32" s="75"/>
      <c r="R32" s="80">
        <v>59</v>
      </c>
      <c r="S32" s="75">
        <v>10</v>
      </c>
      <c r="T32" s="75">
        <v>3</v>
      </c>
      <c r="U32" s="75">
        <v>46</v>
      </c>
      <c r="V32" s="75"/>
      <c r="W32" s="83">
        <v>59</v>
      </c>
    </row>
    <row r="33" spans="6:23" x14ac:dyDescent="0.25">
      <c r="F33" s="76"/>
      <c r="G33" s="76" t="s">
        <v>384</v>
      </c>
      <c r="H33" s="75">
        <v>2</v>
      </c>
      <c r="I33" s="75">
        <v>100</v>
      </c>
      <c r="J33" s="90">
        <f t="shared" si="0"/>
        <v>0.1388888888888889</v>
      </c>
      <c r="K33" s="75"/>
      <c r="L33" s="75"/>
      <c r="M33" s="75">
        <v>1</v>
      </c>
      <c r="N33" s="75">
        <v>1</v>
      </c>
      <c r="O33" s="75"/>
      <c r="P33" s="75"/>
      <c r="Q33" s="75"/>
      <c r="R33" s="80">
        <v>2</v>
      </c>
      <c r="S33" s="75"/>
      <c r="T33" s="75"/>
      <c r="U33" s="75">
        <v>2</v>
      </c>
      <c r="V33" s="75"/>
      <c r="W33" s="83">
        <v>2</v>
      </c>
    </row>
    <row r="34" spans="6:23" x14ac:dyDescent="0.25">
      <c r="F34" s="76"/>
      <c r="G34" s="76" t="s">
        <v>362</v>
      </c>
      <c r="H34" s="75">
        <v>9</v>
      </c>
      <c r="I34" s="75">
        <v>1512</v>
      </c>
      <c r="J34" s="90">
        <f t="shared" si="0"/>
        <v>2.1</v>
      </c>
      <c r="K34" s="75"/>
      <c r="L34" s="75">
        <v>5</v>
      </c>
      <c r="M34" s="75">
        <v>2</v>
      </c>
      <c r="N34" s="75">
        <v>2</v>
      </c>
      <c r="O34" s="75"/>
      <c r="P34" s="75"/>
      <c r="Q34" s="75"/>
      <c r="R34" s="80">
        <v>9</v>
      </c>
      <c r="S34" s="75">
        <v>2</v>
      </c>
      <c r="T34" s="75">
        <v>2</v>
      </c>
      <c r="U34" s="75">
        <v>5</v>
      </c>
      <c r="V34" s="75"/>
      <c r="W34" s="83">
        <v>9</v>
      </c>
    </row>
    <row r="35" spans="6:23" x14ac:dyDescent="0.25">
      <c r="F35" s="76"/>
      <c r="G35" s="76" t="s">
        <v>385</v>
      </c>
      <c r="H35" s="75">
        <v>29</v>
      </c>
      <c r="I35" s="75">
        <v>2395</v>
      </c>
      <c r="J35" s="90">
        <f t="shared" si="0"/>
        <v>3.3263888888888888</v>
      </c>
      <c r="K35" s="75"/>
      <c r="L35" s="75">
        <v>4</v>
      </c>
      <c r="M35" s="75">
        <v>11</v>
      </c>
      <c r="N35" s="75">
        <v>14</v>
      </c>
      <c r="O35" s="75"/>
      <c r="P35" s="75"/>
      <c r="Q35" s="75"/>
      <c r="R35" s="80">
        <v>29</v>
      </c>
      <c r="S35" s="75">
        <v>7</v>
      </c>
      <c r="T35" s="75">
        <v>1</v>
      </c>
      <c r="U35" s="75">
        <v>21</v>
      </c>
      <c r="V35" s="75"/>
      <c r="W35" s="83">
        <v>29</v>
      </c>
    </row>
    <row r="36" spans="6:23" x14ac:dyDescent="0.25">
      <c r="F36" s="76"/>
      <c r="G36" s="76" t="s">
        <v>224</v>
      </c>
      <c r="H36" s="75">
        <v>58</v>
      </c>
      <c r="I36" s="75">
        <v>8849</v>
      </c>
      <c r="J36" s="90">
        <f t="shared" si="0"/>
        <v>12.290277777777778</v>
      </c>
      <c r="K36" s="75"/>
      <c r="L36" s="75">
        <v>8</v>
      </c>
      <c r="M36" s="75">
        <v>12</v>
      </c>
      <c r="N36" s="75">
        <v>38</v>
      </c>
      <c r="O36" s="75"/>
      <c r="P36" s="75"/>
      <c r="Q36" s="75"/>
      <c r="R36" s="80">
        <v>58</v>
      </c>
      <c r="S36" s="75">
        <v>8</v>
      </c>
      <c r="T36" s="75"/>
      <c r="U36" s="75">
        <v>49</v>
      </c>
      <c r="V36" s="75">
        <v>1</v>
      </c>
      <c r="W36" s="83">
        <v>58</v>
      </c>
    </row>
    <row r="37" spans="6:23" x14ac:dyDescent="0.25">
      <c r="F37" s="76"/>
      <c r="G37" s="76" t="s">
        <v>363</v>
      </c>
      <c r="H37" s="75">
        <v>24</v>
      </c>
      <c r="I37" s="75">
        <v>2786</v>
      </c>
      <c r="J37" s="90">
        <f t="shared" si="0"/>
        <v>3.8694444444444445</v>
      </c>
      <c r="K37" s="75"/>
      <c r="L37" s="75">
        <v>8</v>
      </c>
      <c r="M37" s="75">
        <v>8</v>
      </c>
      <c r="N37" s="75">
        <v>8</v>
      </c>
      <c r="O37" s="75"/>
      <c r="P37" s="75"/>
      <c r="Q37" s="75"/>
      <c r="R37" s="80">
        <v>24</v>
      </c>
      <c r="S37" s="75">
        <v>5</v>
      </c>
      <c r="T37" s="75">
        <v>1</v>
      </c>
      <c r="U37" s="75">
        <v>18</v>
      </c>
      <c r="V37" s="75"/>
      <c r="W37" s="83">
        <v>24</v>
      </c>
    </row>
    <row r="38" spans="6:23" x14ac:dyDescent="0.25">
      <c r="F38" s="76"/>
      <c r="G38" s="76" t="s">
        <v>364</v>
      </c>
      <c r="H38" s="75">
        <v>29</v>
      </c>
      <c r="I38" s="75">
        <v>4096</v>
      </c>
      <c r="J38" s="90">
        <f t="shared" si="0"/>
        <v>5.6888888888888891</v>
      </c>
      <c r="K38" s="75"/>
      <c r="L38" s="75">
        <v>4</v>
      </c>
      <c r="M38" s="75">
        <v>1</v>
      </c>
      <c r="N38" s="75">
        <v>23</v>
      </c>
      <c r="O38" s="75">
        <v>1</v>
      </c>
      <c r="P38" s="75"/>
      <c r="Q38" s="75"/>
      <c r="R38" s="80">
        <v>29</v>
      </c>
      <c r="S38" s="75">
        <v>4</v>
      </c>
      <c r="T38" s="75"/>
      <c r="U38" s="75">
        <v>25</v>
      </c>
      <c r="V38" s="75"/>
      <c r="W38" s="83">
        <v>29</v>
      </c>
    </row>
    <row r="39" spans="6:23" x14ac:dyDescent="0.25">
      <c r="F39" s="76"/>
      <c r="G39" s="76" t="s">
        <v>227</v>
      </c>
      <c r="H39" s="75">
        <v>18</v>
      </c>
      <c r="I39" s="75">
        <v>4040</v>
      </c>
      <c r="J39" s="90">
        <f t="shared" si="0"/>
        <v>5.6111111111111107</v>
      </c>
      <c r="K39" s="75"/>
      <c r="L39" s="75">
        <v>5</v>
      </c>
      <c r="M39" s="75">
        <v>1</v>
      </c>
      <c r="N39" s="75">
        <v>12</v>
      </c>
      <c r="O39" s="75"/>
      <c r="P39" s="75"/>
      <c r="Q39" s="75"/>
      <c r="R39" s="80">
        <v>18</v>
      </c>
      <c r="S39" s="75">
        <v>3</v>
      </c>
      <c r="T39" s="75">
        <v>2</v>
      </c>
      <c r="U39" s="75">
        <v>13</v>
      </c>
      <c r="V39" s="75"/>
      <c r="W39" s="83">
        <v>18</v>
      </c>
    </row>
    <row r="40" spans="6:23" x14ac:dyDescent="0.25">
      <c r="F40" s="76"/>
      <c r="G40" s="76" t="s">
        <v>196</v>
      </c>
      <c r="H40" s="75">
        <v>4</v>
      </c>
      <c r="I40" s="75">
        <v>200</v>
      </c>
      <c r="J40" s="90">
        <f t="shared" si="0"/>
        <v>0.27777777777777779</v>
      </c>
      <c r="K40" s="75"/>
      <c r="L40" s="75">
        <v>3</v>
      </c>
      <c r="M40" s="75"/>
      <c r="N40" s="75">
        <v>1</v>
      </c>
      <c r="O40" s="75"/>
      <c r="P40" s="75"/>
      <c r="Q40" s="75"/>
      <c r="R40" s="80">
        <v>4</v>
      </c>
      <c r="S40" s="75">
        <v>2</v>
      </c>
      <c r="T40" s="75"/>
      <c r="U40" s="75">
        <v>2</v>
      </c>
      <c r="V40" s="75"/>
      <c r="W40" s="83">
        <v>4</v>
      </c>
    </row>
    <row r="41" spans="6:23" x14ac:dyDescent="0.25">
      <c r="F41" s="77" t="s">
        <v>366</v>
      </c>
      <c r="G41" s="77"/>
      <c r="H41" s="36">
        <v>232</v>
      </c>
      <c r="I41" s="36">
        <v>29959</v>
      </c>
      <c r="J41" s="90">
        <f t="shared" si="0"/>
        <v>41.609722222222224</v>
      </c>
      <c r="K41" s="36"/>
      <c r="L41" s="36">
        <v>49</v>
      </c>
      <c r="M41" s="36">
        <v>49</v>
      </c>
      <c r="N41" s="36">
        <v>132</v>
      </c>
      <c r="O41" s="36">
        <v>1</v>
      </c>
      <c r="P41" s="36">
        <v>1</v>
      </c>
      <c r="Q41" s="36"/>
      <c r="R41" s="80">
        <v>232</v>
      </c>
      <c r="S41" s="36">
        <v>41</v>
      </c>
      <c r="T41" s="36">
        <v>9</v>
      </c>
      <c r="U41" s="36">
        <v>181</v>
      </c>
      <c r="V41" s="36">
        <v>1</v>
      </c>
      <c r="W41" s="83">
        <v>232</v>
      </c>
    </row>
    <row r="42" spans="6:23" x14ac:dyDescent="0.25">
      <c r="F42" s="76" t="s">
        <v>157</v>
      </c>
      <c r="G42" s="76" t="s">
        <v>219</v>
      </c>
      <c r="H42" s="75">
        <v>13</v>
      </c>
      <c r="I42" s="75">
        <v>1711</v>
      </c>
      <c r="J42" s="90">
        <f t="shared" si="0"/>
        <v>2.3763888888888891</v>
      </c>
      <c r="K42" s="75">
        <v>1</v>
      </c>
      <c r="L42" s="75">
        <v>2</v>
      </c>
      <c r="M42" s="75">
        <v>8</v>
      </c>
      <c r="N42" s="75">
        <v>2</v>
      </c>
      <c r="O42" s="75"/>
      <c r="P42" s="75"/>
      <c r="Q42" s="75"/>
      <c r="R42" s="80">
        <v>13</v>
      </c>
      <c r="S42" s="75">
        <v>4</v>
      </c>
      <c r="T42" s="75">
        <v>1</v>
      </c>
      <c r="U42" s="75">
        <v>8</v>
      </c>
      <c r="V42" s="75"/>
      <c r="W42" s="83">
        <v>13</v>
      </c>
    </row>
    <row r="43" spans="6:23" x14ac:dyDescent="0.25">
      <c r="F43" s="76"/>
      <c r="G43" s="76" t="s">
        <v>367</v>
      </c>
      <c r="H43" s="75">
        <v>17</v>
      </c>
      <c r="I43" s="75">
        <v>2894</v>
      </c>
      <c r="J43" s="90">
        <f t="shared" si="0"/>
        <v>4.0194444444444448</v>
      </c>
      <c r="K43" s="75"/>
      <c r="L43" s="75">
        <v>3</v>
      </c>
      <c r="M43" s="75">
        <v>2</v>
      </c>
      <c r="N43" s="75">
        <v>12</v>
      </c>
      <c r="O43" s="75"/>
      <c r="P43" s="75"/>
      <c r="Q43" s="75"/>
      <c r="R43" s="80">
        <v>17</v>
      </c>
      <c r="S43" s="75">
        <v>4</v>
      </c>
      <c r="T43" s="75"/>
      <c r="U43" s="75">
        <v>13</v>
      </c>
      <c r="V43" s="75"/>
      <c r="W43" s="83">
        <v>17</v>
      </c>
    </row>
    <row r="44" spans="6:23" x14ac:dyDescent="0.25">
      <c r="F44" s="76"/>
      <c r="G44" s="76" t="s">
        <v>222</v>
      </c>
      <c r="H44" s="75">
        <v>13</v>
      </c>
      <c r="I44" s="75">
        <v>2015</v>
      </c>
      <c r="J44" s="90">
        <f t="shared" si="0"/>
        <v>2.7986111111111112</v>
      </c>
      <c r="K44" s="75"/>
      <c r="L44" s="75">
        <v>1</v>
      </c>
      <c r="M44" s="75">
        <v>2</v>
      </c>
      <c r="N44" s="75">
        <v>10</v>
      </c>
      <c r="O44" s="75"/>
      <c r="P44" s="75"/>
      <c r="Q44" s="75"/>
      <c r="R44" s="80">
        <v>13</v>
      </c>
      <c r="S44" s="75">
        <v>1</v>
      </c>
      <c r="T44" s="75">
        <v>1</v>
      </c>
      <c r="U44" s="75">
        <v>10</v>
      </c>
      <c r="V44" s="75">
        <v>1</v>
      </c>
      <c r="W44" s="83">
        <v>13</v>
      </c>
    </row>
    <row r="45" spans="6:23" x14ac:dyDescent="0.25">
      <c r="F45" s="76"/>
      <c r="G45" s="76" t="s">
        <v>200</v>
      </c>
      <c r="H45" s="75">
        <v>13</v>
      </c>
      <c r="I45" s="75">
        <v>1058</v>
      </c>
      <c r="J45" s="90">
        <f t="shared" si="0"/>
        <v>1.4694444444444446</v>
      </c>
      <c r="K45" s="75"/>
      <c r="L45" s="75"/>
      <c r="M45" s="75">
        <v>4</v>
      </c>
      <c r="N45" s="75">
        <v>8</v>
      </c>
      <c r="O45" s="75"/>
      <c r="P45" s="75"/>
      <c r="Q45" s="75">
        <v>1</v>
      </c>
      <c r="R45" s="80">
        <v>13</v>
      </c>
      <c r="S45" s="75">
        <v>9</v>
      </c>
      <c r="T45" s="75"/>
      <c r="U45" s="75">
        <v>4</v>
      </c>
      <c r="V45" s="75"/>
      <c r="W45" s="83">
        <v>13</v>
      </c>
    </row>
    <row r="46" spans="6:23" x14ac:dyDescent="0.25">
      <c r="F46" s="76"/>
      <c r="G46" s="76" t="s">
        <v>368</v>
      </c>
      <c r="H46" s="75">
        <v>13</v>
      </c>
      <c r="I46" s="75">
        <v>2248</v>
      </c>
      <c r="J46" s="90">
        <f t="shared" si="0"/>
        <v>3.1222222222222222</v>
      </c>
      <c r="K46" s="75"/>
      <c r="L46" s="75"/>
      <c r="M46" s="75">
        <v>2</v>
      </c>
      <c r="N46" s="75">
        <v>7</v>
      </c>
      <c r="O46" s="75"/>
      <c r="P46" s="75">
        <v>4</v>
      </c>
      <c r="Q46" s="75"/>
      <c r="R46" s="80">
        <v>13</v>
      </c>
      <c r="S46" s="75">
        <v>1</v>
      </c>
      <c r="T46" s="75"/>
      <c r="U46" s="75">
        <v>12</v>
      </c>
      <c r="V46" s="75"/>
      <c r="W46" s="83">
        <v>13</v>
      </c>
    </row>
    <row r="47" spans="6:23" x14ac:dyDescent="0.25">
      <c r="F47" s="77" t="s">
        <v>369</v>
      </c>
      <c r="G47" s="77"/>
      <c r="H47" s="36">
        <v>69</v>
      </c>
      <c r="I47" s="36">
        <v>9926</v>
      </c>
      <c r="J47" s="90">
        <f t="shared" si="0"/>
        <v>13.786111111111111</v>
      </c>
      <c r="K47" s="36">
        <v>1</v>
      </c>
      <c r="L47" s="36">
        <v>6</v>
      </c>
      <c r="M47" s="36">
        <v>18</v>
      </c>
      <c r="N47" s="36">
        <v>39</v>
      </c>
      <c r="O47" s="36"/>
      <c r="P47" s="36">
        <v>4</v>
      </c>
      <c r="Q47" s="36">
        <v>1</v>
      </c>
      <c r="R47" s="80">
        <v>69</v>
      </c>
      <c r="S47" s="36">
        <v>19</v>
      </c>
      <c r="T47" s="36">
        <v>2</v>
      </c>
      <c r="U47" s="36">
        <v>47</v>
      </c>
      <c r="V47" s="36">
        <v>1</v>
      </c>
      <c r="W47" s="83">
        <v>69</v>
      </c>
    </row>
    <row r="48" spans="6:23" x14ac:dyDescent="0.25">
      <c r="F48" s="76" t="s">
        <v>189</v>
      </c>
      <c r="G48" s="76"/>
      <c r="H48" s="75">
        <v>782</v>
      </c>
      <c r="I48" s="75">
        <v>107750</v>
      </c>
      <c r="J48" s="90">
        <f t="shared" si="0"/>
        <v>149.65277777777777</v>
      </c>
      <c r="K48" s="75">
        <v>2</v>
      </c>
      <c r="L48" s="75">
        <v>116</v>
      </c>
      <c r="M48" s="75">
        <v>291</v>
      </c>
      <c r="N48" s="75">
        <v>360</v>
      </c>
      <c r="O48" s="75">
        <v>2</v>
      </c>
      <c r="P48" s="75">
        <v>7</v>
      </c>
      <c r="Q48" s="75">
        <v>4</v>
      </c>
      <c r="R48" s="80">
        <v>782</v>
      </c>
      <c r="S48" s="75">
        <v>179</v>
      </c>
      <c r="T48" s="75">
        <v>25</v>
      </c>
      <c r="U48" s="75">
        <v>575</v>
      </c>
      <c r="V48" s="75">
        <v>3</v>
      </c>
      <c r="W48" s="83">
        <v>782</v>
      </c>
    </row>
  </sheetData>
  <sheetProtection password="E9C4" sheet="1" objects="1" scenarios="1"/>
  <mergeCells count="6">
    <mergeCell ref="F2:W2"/>
    <mergeCell ref="H4:J4"/>
    <mergeCell ref="K4:R4"/>
    <mergeCell ref="S4:W4"/>
    <mergeCell ref="F4:F5"/>
    <mergeCell ref="G4:G5"/>
  </mergeCells>
  <pageMargins left="0.82677165354330717" right="0.23622047244094491" top="0.74803149606299213" bottom="0.74803149606299213" header="0.31496062992125984" footer="0.31496062992125984"/>
  <pageSetup paperSize="9" scale="62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8369" r:id="rId4" name="Button 1">
              <controlPr defaultSize="0" print="0" autoFill="0" autoPict="0" macro="[0]!DATOSDOCENTES2">
                <anchor moveWithCells="1" sizeWithCells="1">
                  <from>
                    <xdr:col>1</xdr:col>
                    <xdr:colOff>66675</xdr:colOff>
                    <xdr:row>2</xdr:row>
                    <xdr:rowOff>180975</xdr:rowOff>
                  </from>
                  <to>
                    <xdr:col>3</xdr:col>
                    <xdr:colOff>704850</xdr:colOff>
                    <xdr:row>4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27"/>
  <dimension ref="B1:M21"/>
  <sheetViews>
    <sheetView workbookViewId="0"/>
  </sheetViews>
  <sheetFormatPr baseColWidth="10" defaultRowHeight="15" x14ac:dyDescent="0.25"/>
  <cols>
    <col min="1" max="1" width="4.28515625" style="216" customWidth="1"/>
    <col min="2" max="4" width="11.42578125" style="216"/>
    <col min="5" max="5" width="4.28515625" style="216" customWidth="1"/>
    <col min="6" max="16384" width="11.42578125" style="216"/>
  </cols>
  <sheetData>
    <row r="1" spans="2:13" ht="15.75" thickBot="1" x14ac:dyDescent="0.3"/>
    <row r="2" spans="2:13" ht="35.25" customHeight="1" thickBot="1" x14ac:dyDescent="0.3">
      <c r="B2" s="166"/>
      <c r="C2" s="141" t="s">
        <v>619</v>
      </c>
      <c r="D2" s="168"/>
      <c r="F2" s="353" t="s">
        <v>655</v>
      </c>
      <c r="G2" s="354"/>
      <c r="H2" s="354"/>
      <c r="I2" s="354"/>
      <c r="J2" s="354"/>
      <c r="K2" s="354"/>
      <c r="L2" s="354"/>
      <c r="M2" s="355"/>
    </row>
    <row r="3" spans="2:13" x14ac:dyDescent="0.25">
      <c r="B3" s="167"/>
      <c r="C3" s="174"/>
      <c r="D3" s="169"/>
    </row>
    <row r="4" spans="2:13" x14ac:dyDescent="0.25">
      <c r="B4" s="167"/>
      <c r="C4" s="174"/>
      <c r="D4" s="169"/>
      <c r="F4" s="95" t="s">
        <v>391</v>
      </c>
      <c r="G4" s="94" t="s">
        <v>392</v>
      </c>
      <c r="H4" s="94" t="s">
        <v>393</v>
      </c>
    </row>
    <row r="5" spans="2:13" ht="15.75" thickBot="1" x14ac:dyDescent="0.3">
      <c r="B5" s="170"/>
      <c r="C5" s="171"/>
      <c r="D5" s="172"/>
      <c r="F5" s="93" t="s">
        <v>652</v>
      </c>
      <c r="G5" s="93">
        <v>224.5</v>
      </c>
      <c r="H5" s="93">
        <v>223.5</v>
      </c>
    </row>
    <row r="6" spans="2:13" x14ac:dyDescent="0.25">
      <c r="F6" s="93" t="s">
        <v>394</v>
      </c>
      <c r="G6" s="93">
        <v>203</v>
      </c>
      <c r="H6" s="93">
        <v>196</v>
      </c>
    </row>
    <row r="7" spans="2:13" x14ac:dyDescent="0.25">
      <c r="F7" s="93" t="s">
        <v>395</v>
      </c>
      <c r="G7" s="93">
        <v>134.80000000000001</v>
      </c>
      <c r="H7" s="93">
        <v>149.69999999999999</v>
      </c>
    </row>
    <row r="8" spans="2:13" x14ac:dyDescent="0.25">
      <c r="F8" s="96" t="s">
        <v>396</v>
      </c>
      <c r="G8" s="96">
        <v>562.29999999999995</v>
      </c>
      <c r="H8" s="96">
        <v>569.20000000000005</v>
      </c>
    </row>
    <row r="10" spans="2:13" ht="15.75" thickBot="1" x14ac:dyDescent="0.3"/>
    <row r="11" spans="2:13" ht="20.25" thickBot="1" x14ac:dyDescent="0.3">
      <c r="F11" s="353" t="s">
        <v>651</v>
      </c>
      <c r="G11" s="354"/>
      <c r="H11" s="354"/>
      <c r="I11" s="354"/>
      <c r="J11" s="354"/>
      <c r="K11" s="354"/>
      <c r="L11" s="354"/>
      <c r="M11" s="355"/>
    </row>
    <row r="13" spans="2:13" x14ac:dyDescent="0.25">
      <c r="F13" s="99" t="s">
        <v>397</v>
      </c>
      <c r="G13" s="93" t="s">
        <v>240</v>
      </c>
      <c r="H13" s="93" t="s">
        <v>242</v>
      </c>
    </row>
    <row r="14" spans="2:13" x14ac:dyDescent="0.25">
      <c r="F14" s="97" t="s">
        <v>398</v>
      </c>
      <c r="G14" s="94">
        <v>14</v>
      </c>
      <c r="H14" s="94">
        <v>14</v>
      </c>
    </row>
    <row r="15" spans="2:13" x14ac:dyDescent="0.25">
      <c r="F15" s="97" t="s">
        <v>399</v>
      </c>
      <c r="G15" s="94">
        <v>8</v>
      </c>
      <c r="H15" s="94">
        <v>8</v>
      </c>
    </row>
    <row r="16" spans="2:13" x14ac:dyDescent="0.25">
      <c r="F16" s="97" t="s">
        <v>400</v>
      </c>
      <c r="G16" s="94">
        <v>55</v>
      </c>
      <c r="H16" s="94">
        <v>54</v>
      </c>
    </row>
    <row r="17" spans="6:8" x14ac:dyDescent="0.25">
      <c r="F17" s="97" t="s">
        <v>401</v>
      </c>
      <c r="G17" s="94">
        <v>56</v>
      </c>
      <c r="H17" s="94">
        <v>54</v>
      </c>
    </row>
    <row r="18" spans="6:8" x14ac:dyDescent="0.25">
      <c r="F18" s="97" t="s">
        <v>402</v>
      </c>
      <c r="G18" s="94">
        <v>146</v>
      </c>
      <c r="H18" s="94">
        <v>144</v>
      </c>
    </row>
    <row r="19" spans="6:8" ht="22.5" x14ac:dyDescent="0.25">
      <c r="F19" s="97" t="s">
        <v>403</v>
      </c>
      <c r="G19" s="94">
        <v>9</v>
      </c>
      <c r="H19" s="94">
        <v>9</v>
      </c>
    </row>
    <row r="20" spans="6:8" ht="22.5" x14ac:dyDescent="0.25">
      <c r="F20" s="97" t="s">
        <v>404</v>
      </c>
      <c r="G20" s="94">
        <v>143</v>
      </c>
      <c r="H20" s="94">
        <v>157</v>
      </c>
    </row>
    <row r="21" spans="6:8" x14ac:dyDescent="0.25">
      <c r="F21" s="98" t="s">
        <v>396</v>
      </c>
      <c r="G21" s="98">
        <v>431</v>
      </c>
      <c r="H21" s="98">
        <v>440</v>
      </c>
    </row>
  </sheetData>
  <sheetProtection password="E9C4" sheet="1" objects="1" scenarios="1"/>
  <mergeCells count="2">
    <mergeCell ref="F2:M2"/>
    <mergeCell ref="F11:M11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9393" r:id="rId3" name="Button 1">
              <controlPr defaultSize="0" print="0" autoFill="0" autoPict="0" macro="[0]!DATOSDOCENTES3">
                <anchor moveWithCells="1" sizeWithCells="1">
                  <from>
                    <xdr:col>1</xdr:col>
                    <xdr:colOff>57150</xdr:colOff>
                    <xdr:row>3</xdr:row>
                    <xdr:rowOff>0</xdr:rowOff>
                  </from>
                  <to>
                    <xdr:col>3</xdr:col>
                    <xdr:colOff>695325</xdr:colOff>
                    <xdr:row>4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28">
    <tabColor rgb="FF00B0F0"/>
  </sheetPr>
  <dimension ref="A1:Q32"/>
  <sheetViews>
    <sheetView workbookViewId="0"/>
  </sheetViews>
  <sheetFormatPr baseColWidth="10" defaultRowHeight="15" x14ac:dyDescent="0.25"/>
  <cols>
    <col min="1" max="1" width="3.85546875" style="216" customWidth="1"/>
    <col min="2" max="2" width="4.28515625" style="216" customWidth="1"/>
    <col min="3" max="4" width="11.42578125" style="216" customWidth="1"/>
    <col min="5" max="5" width="4.28515625" style="216" customWidth="1"/>
    <col min="6" max="15" width="11.42578125" style="216"/>
    <col min="16" max="16" width="12.85546875" style="216" customWidth="1"/>
    <col min="17" max="17" width="3.85546875" style="216" customWidth="1"/>
    <col min="18" max="16384" width="11.42578125" style="216"/>
  </cols>
  <sheetData>
    <row r="1" spans="1:17" x14ac:dyDescent="0.25">
      <c r="A1" s="120"/>
      <c r="B1" s="120"/>
      <c r="C1" s="120"/>
      <c r="D1" s="120"/>
      <c r="E1" s="120"/>
      <c r="F1" s="120"/>
      <c r="G1" s="120"/>
      <c r="H1" s="120"/>
      <c r="I1" s="120"/>
      <c r="J1" s="120"/>
      <c r="K1" s="120"/>
      <c r="L1" s="120"/>
      <c r="M1" s="120"/>
      <c r="N1" s="120"/>
      <c r="O1" s="120"/>
      <c r="P1" s="120"/>
      <c r="Q1" s="120"/>
    </row>
    <row r="2" spans="1:17" ht="15.75" thickBot="1" x14ac:dyDescent="0.3">
      <c r="A2" s="120"/>
      <c r="B2" s="91"/>
      <c r="C2" s="91"/>
      <c r="D2" s="91"/>
      <c r="E2" s="91"/>
      <c r="F2" s="91"/>
      <c r="G2" s="91"/>
      <c r="H2" s="91"/>
      <c r="I2" s="91"/>
      <c r="J2" s="91"/>
      <c r="K2" s="91"/>
      <c r="L2" s="91"/>
      <c r="M2" s="91"/>
      <c r="N2" s="91"/>
      <c r="O2" s="91"/>
      <c r="P2" s="91"/>
      <c r="Q2" s="120"/>
    </row>
    <row r="3" spans="1:17" ht="45" customHeight="1" thickBot="1" x14ac:dyDescent="0.3">
      <c r="A3" s="120"/>
      <c r="B3" s="164"/>
      <c r="C3" s="356" t="s">
        <v>637</v>
      </c>
      <c r="D3" s="357"/>
      <c r="E3" s="165"/>
      <c r="F3" s="91"/>
      <c r="G3" s="91"/>
      <c r="H3" s="91"/>
      <c r="I3" s="91"/>
      <c r="J3" s="91"/>
      <c r="K3" s="91"/>
      <c r="L3" s="91"/>
      <c r="M3" s="91"/>
      <c r="N3" s="91"/>
      <c r="O3" s="91"/>
      <c r="P3" s="91"/>
      <c r="Q3" s="120"/>
    </row>
    <row r="4" spans="1:17" x14ac:dyDescent="0.25">
      <c r="A4" s="120"/>
      <c r="B4" s="158"/>
      <c r="C4" s="159"/>
      <c r="D4" s="159"/>
      <c r="E4" s="160"/>
      <c r="F4" s="91"/>
      <c r="G4" s="91"/>
      <c r="H4" s="91"/>
      <c r="I4" s="91"/>
      <c r="J4" s="91"/>
      <c r="K4" s="91"/>
      <c r="L4" s="91"/>
      <c r="M4" s="91"/>
      <c r="N4" s="91"/>
      <c r="O4" s="91"/>
      <c r="P4" s="91"/>
      <c r="Q4" s="120"/>
    </row>
    <row r="5" spans="1:17" x14ac:dyDescent="0.25">
      <c r="A5" s="120"/>
      <c r="B5" s="158"/>
      <c r="C5" s="159"/>
      <c r="D5" s="159"/>
      <c r="E5" s="160"/>
      <c r="F5" s="91"/>
      <c r="G5" s="91"/>
      <c r="H5" s="91"/>
      <c r="I5" s="91"/>
      <c r="J5" s="91"/>
      <c r="K5" s="91"/>
      <c r="L5" s="91"/>
      <c r="M5" s="91"/>
      <c r="N5" s="91"/>
      <c r="O5" s="91"/>
      <c r="P5" s="91"/>
      <c r="Q5" s="120"/>
    </row>
    <row r="6" spans="1:17" x14ac:dyDescent="0.25">
      <c r="A6" s="120"/>
      <c r="B6" s="158"/>
      <c r="C6" s="159"/>
      <c r="D6" s="159"/>
      <c r="E6" s="160"/>
      <c r="F6" s="91"/>
      <c r="G6" s="91"/>
      <c r="H6" s="91"/>
      <c r="I6" s="91"/>
      <c r="J6" s="91"/>
      <c r="K6" s="91"/>
      <c r="L6" s="91"/>
      <c r="M6" s="91"/>
      <c r="N6" s="91"/>
      <c r="O6" s="91"/>
      <c r="P6" s="91"/>
      <c r="Q6" s="120"/>
    </row>
    <row r="7" spans="1:17" x14ac:dyDescent="0.25">
      <c r="A7" s="120"/>
      <c r="B7" s="158"/>
      <c r="C7" s="159"/>
      <c r="D7" s="159"/>
      <c r="E7" s="160"/>
      <c r="F7" s="91"/>
      <c r="G7" s="91"/>
      <c r="H7" s="91"/>
      <c r="I7" s="91"/>
      <c r="J7" s="91"/>
      <c r="K7" s="91"/>
      <c r="L7" s="91"/>
      <c r="M7" s="91"/>
      <c r="N7" s="91"/>
      <c r="O7" s="91"/>
      <c r="P7" s="91"/>
      <c r="Q7" s="120"/>
    </row>
    <row r="8" spans="1:17" x14ac:dyDescent="0.25">
      <c r="A8" s="120"/>
      <c r="B8" s="158"/>
      <c r="C8" s="159"/>
      <c r="D8" s="159"/>
      <c r="E8" s="160"/>
      <c r="F8" s="91"/>
      <c r="G8" s="91"/>
      <c r="H8" s="91"/>
      <c r="I8" s="91"/>
      <c r="J8" s="91"/>
      <c r="K8" s="91"/>
      <c r="L8" s="91"/>
      <c r="M8" s="91"/>
      <c r="N8" s="91"/>
      <c r="O8" s="91"/>
      <c r="P8" s="91"/>
      <c r="Q8" s="120"/>
    </row>
    <row r="9" spans="1:17" x14ac:dyDescent="0.25">
      <c r="A9" s="120"/>
      <c r="B9" s="158"/>
      <c r="C9" s="159"/>
      <c r="D9" s="159"/>
      <c r="E9" s="160"/>
      <c r="F9" s="91"/>
      <c r="G9" s="91"/>
      <c r="H9" s="91"/>
      <c r="I9" s="91"/>
      <c r="J9" s="91"/>
      <c r="K9" s="91"/>
      <c r="L9" s="91"/>
      <c r="M9" s="91"/>
      <c r="N9" s="91"/>
      <c r="O9" s="91"/>
      <c r="P9" s="91"/>
      <c r="Q9" s="120"/>
    </row>
    <row r="10" spans="1:17" x14ac:dyDescent="0.25">
      <c r="A10" s="120"/>
      <c r="B10" s="158"/>
      <c r="C10" s="159"/>
      <c r="D10" s="159"/>
      <c r="E10" s="160"/>
      <c r="F10" s="91"/>
      <c r="G10" s="91"/>
      <c r="H10" s="91"/>
      <c r="I10" s="91"/>
      <c r="J10" s="91"/>
      <c r="K10" s="91"/>
      <c r="L10" s="91"/>
      <c r="M10" s="91"/>
      <c r="N10" s="91"/>
      <c r="O10" s="91"/>
      <c r="P10" s="91"/>
      <c r="Q10" s="120"/>
    </row>
    <row r="11" spans="1:17" ht="15.75" thickBot="1" x14ac:dyDescent="0.3">
      <c r="A11" s="120"/>
      <c r="B11" s="161"/>
      <c r="C11" s="162"/>
      <c r="D11" s="162"/>
      <c r="E11" s="163"/>
      <c r="F11" s="91"/>
      <c r="G11" s="91"/>
      <c r="H11" s="91"/>
      <c r="I11" s="91"/>
      <c r="J11" s="91"/>
      <c r="K11" s="91"/>
      <c r="L11" s="91"/>
      <c r="M11" s="91"/>
      <c r="N11" s="91"/>
      <c r="O11" s="91"/>
      <c r="P11" s="91"/>
      <c r="Q11" s="120"/>
    </row>
    <row r="12" spans="1:17" x14ac:dyDescent="0.25">
      <c r="A12" s="120"/>
      <c r="B12" s="91"/>
      <c r="C12" s="91"/>
      <c r="D12" s="91"/>
      <c r="E12" s="91"/>
      <c r="F12" s="91"/>
      <c r="G12" s="91"/>
      <c r="H12" s="91"/>
      <c r="I12" s="91"/>
      <c r="J12" s="91"/>
      <c r="K12" s="91"/>
      <c r="L12" s="91"/>
      <c r="M12" s="91"/>
      <c r="N12" s="91"/>
      <c r="O12" s="91"/>
      <c r="P12" s="91"/>
      <c r="Q12" s="120"/>
    </row>
    <row r="13" spans="1:17" x14ac:dyDescent="0.25">
      <c r="A13" s="120"/>
      <c r="B13" s="91"/>
      <c r="C13" s="91"/>
      <c r="D13" s="91"/>
      <c r="E13" s="91"/>
      <c r="F13" s="91"/>
      <c r="G13" s="91"/>
      <c r="H13" s="91"/>
      <c r="I13" s="91"/>
      <c r="J13" s="91"/>
      <c r="K13" s="91"/>
      <c r="L13" s="91"/>
      <c r="M13" s="91"/>
      <c r="N13" s="91"/>
      <c r="O13" s="91"/>
      <c r="P13" s="91"/>
      <c r="Q13" s="120"/>
    </row>
    <row r="14" spans="1:17" x14ac:dyDescent="0.25">
      <c r="A14" s="120"/>
      <c r="B14" s="91"/>
      <c r="C14" s="91"/>
      <c r="D14" s="91"/>
      <c r="E14" s="91"/>
      <c r="F14" s="91"/>
      <c r="G14" s="91"/>
      <c r="H14" s="91"/>
      <c r="I14" s="91"/>
      <c r="J14" s="91"/>
      <c r="K14" s="91"/>
      <c r="L14" s="91"/>
      <c r="M14" s="91"/>
      <c r="N14" s="91"/>
      <c r="O14" s="91"/>
      <c r="P14" s="91"/>
      <c r="Q14" s="120"/>
    </row>
    <row r="15" spans="1:17" x14ac:dyDescent="0.25">
      <c r="A15" s="120"/>
      <c r="B15" s="91"/>
      <c r="C15" s="91"/>
      <c r="D15" s="91"/>
      <c r="E15" s="91"/>
      <c r="F15" s="91"/>
      <c r="G15" s="91"/>
      <c r="H15" s="91"/>
      <c r="I15" s="91"/>
      <c r="J15" s="91"/>
      <c r="K15" s="91"/>
      <c r="L15" s="91"/>
      <c r="M15" s="91"/>
      <c r="N15" s="91"/>
      <c r="O15" s="91"/>
      <c r="P15" s="91"/>
      <c r="Q15" s="120"/>
    </row>
    <row r="16" spans="1:17" x14ac:dyDescent="0.25">
      <c r="A16" s="120"/>
      <c r="B16" s="91"/>
      <c r="C16" s="91"/>
      <c r="D16" s="91"/>
      <c r="E16" s="91"/>
      <c r="F16" s="91"/>
      <c r="G16" s="91"/>
      <c r="H16" s="91"/>
      <c r="I16" s="91"/>
      <c r="J16" s="91"/>
      <c r="K16" s="91"/>
      <c r="L16" s="91"/>
      <c r="M16" s="91"/>
      <c r="N16" s="91"/>
      <c r="O16" s="91"/>
      <c r="P16" s="91"/>
      <c r="Q16" s="120"/>
    </row>
    <row r="17" spans="1:17" x14ac:dyDescent="0.25">
      <c r="A17" s="120"/>
      <c r="B17" s="91"/>
      <c r="C17" s="91"/>
      <c r="D17" s="91"/>
      <c r="E17" s="91"/>
      <c r="F17" s="91"/>
      <c r="G17" s="91"/>
      <c r="H17" s="91"/>
      <c r="I17" s="91"/>
      <c r="J17" s="91"/>
      <c r="K17" s="91"/>
      <c r="L17" s="91"/>
      <c r="M17" s="91"/>
      <c r="N17" s="91"/>
      <c r="O17" s="91"/>
      <c r="P17" s="91"/>
      <c r="Q17" s="120"/>
    </row>
    <row r="18" spans="1:17" x14ac:dyDescent="0.25">
      <c r="A18" s="120"/>
      <c r="B18" s="91"/>
      <c r="C18" s="91"/>
      <c r="D18" s="91"/>
      <c r="E18" s="91"/>
      <c r="F18" s="91"/>
      <c r="G18" s="91"/>
      <c r="H18" s="91"/>
      <c r="I18" s="91"/>
      <c r="J18" s="91"/>
      <c r="K18" s="91"/>
      <c r="L18" s="91"/>
      <c r="M18" s="91"/>
      <c r="N18" s="91"/>
      <c r="O18" s="91"/>
      <c r="P18" s="91"/>
      <c r="Q18" s="120"/>
    </row>
    <row r="19" spans="1:17" x14ac:dyDescent="0.25">
      <c r="A19" s="120"/>
      <c r="B19" s="91"/>
      <c r="C19" s="91"/>
      <c r="D19" s="91"/>
      <c r="E19" s="91"/>
      <c r="F19" s="91"/>
      <c r="G19" s="91"/>
      <c r="H19" s="91"/>
      <c r="I19" s="91"/>
      <c r="J19" s="91"/>
      <c r="K19" s="91"/>
      <c r="L19" s="91"/>
      <c r="M19" s="91"/>
      <c r="N19" s="91"/>
      <c r="O19" s="91"/>
      <c r="P19" s="91"/>
      <c r="Q19" s="120"/>
    </row>
    <row r="20" spans="1:17" x14ac:dyDescent="0.25">
      <c r="A20" s="120"/>
      <c r="B20" s="91"/>
      <c r="C20" s="91"/>
      <c r="D20" s="91"/>
      <c r="E20" s="91"/>
      <c r="F20" s="91"/>
      <c r="G20" s="91"/>
      <c r="H20" s="91"/>
      <c r="I20" s="91"/>
      <c r="J20" s="91"/>
      <c r="K20" s="91"/>
      <c r="L20" s="91"/>
      <c r="M20" s="91"/>
      <c r="N20" s="91"/>
      <c r="O20" s="91"/>
      <c r="P20" s="91"/>
      <c r="Q20" s="120"/>
    </row>
    <row r="21" spans="1:17" x14ac:dyDescent="0.25">
      <c r="A21" s="120"/>
      <c r="B21" s="91"/>
      <c r="C21" s="91"/>
      <c r="D21" s="91"/>
      <c r="E21" s="91"/>
      <c r="F21" s="91"/>
      <c r="G21" s="91"/>
      <c r="H21" s="91"/>
      <c r="I21" s="91"/>
      <c r="J21" s="91"/>
      <c r="K21" s="91"/>
      <c r="L21" s="91"/>
      <c r="M21" s="91"/>
      <c r="N21" s="91"/>
      <c r="O21" s="91"/>
      <c r="P21" s="91"/>
      <c r="Q21" s="120"/>
    </row>
    <row r="22" spans="1:17" x14ac:dyDescent="0.25">
      <c r="A22" s="120"/>
      <c r="B22" s="91"/>
      <c r="C22" s="91"/>
      <c r="D22" s="91"/>
      <c r="E22" s="91"/>
      <c r="F22" s="91"/>
      <c r="G22" s="91"/>
      <c r="H22" s="91"/>
      <c r="I22" s="91"/>
      <c r="J22" s="91"/>
      <c r="K22" s="91"/>
      <c r="L22" s="91"/>
      <c r="M22" s="91"/>
      <c r="N22" s="91"/>
      <c r="O22" s="91"/>
      <c r="P22" s="91"/>
      <c r="Q22" s="120"/>
    </row>
    <row r="23" spans="1:17" x14ac:dyDescent="0.25">
      <c r="A23" s="120"/>
      <c r="B23" s="91"/>
      <c r="C23" s="91"/>
      <c r="D23" s="91"/>
      <c r="E23" s="91"/>
      <c r="F23" s="91"/>
      <c r="G23" s="91"/>
      <c r="H23" s="91"/>
      <c r="I23" s="91"/>
      <c r="J23" s="91"/>
      <c r="K23" s="91"/>
      <c r="L23" s="91"/>
      <c r="M23" s="91"/>
      <c r="N23" s="91"/>
      <c r="O23" s="91"/>
      <c r="P23" s="91"/>
      <c r="Q23" s="120"/>
    </row>
    <row r="24" spans="1:17" x14ac:dyDescent="0.25">
      <c r="A24" s="120"/>
      <c r="B24" s="91"/>
      <c r="C24" s="91"/>
      <c r="D24" s="91"/>
      <c r="E24" s="91"/>
      <c r="F24" s="91"/>
      <c r="G24" s="91"/>
      <c r="H24" s="91"/>
      <c r="I24" s="91"/>
      <c r="J24" s="91"/>
      <c r="K24" s="91"/>
      <c r="L24" s="91"/>
      <c r="M24" s="91"/>
      <c r="N24" s="91"/>
      <c r="O24" s="91"/>
      <c r="P24" s="91"/>
      <c r="Q24" s="120"/>
    </row>
    <row r="25" spans="1:17" x14ac:dyDescent="0.25">
      <c r="A25" s="120"/>
      <c r="B25" s="91"/>
      <c r="C25" s="91"/>
      <c r="D25" s="91"/>
      <c r="E25" s="91"/>
      <c r="F25" s="91"/>
      <c r="G25" s="91"/>
      <c r="H25" s="91"/>
      <c r="I25" s="91"/>
      <c r="J25" s="91"/>
      <c r="K25" s="91"/>
      <c r="L25" s="91"/>
      <c r="M25" s="91"/>
      <c r="N25" s="91"/>
      <c r="O25" s="91"/>
      <c r="P25" s="91"/>
      <c r="Q25" s="120"/>
    </row>
    <row r="26" spans="1:17" x14ac:dyDescent="0.25">
      <c r="A26" s="120"/>
      <c r="B26" s="91"/>
      <c r="C26" s="91"/>
      <c r="D26" s="91"/>
      <c r="E26" s="91"/>
      <c r="F26" s="91"/>
      <c r="G26" s="91"/>
      <c r="H26" s="91"/>
      <c r="I26" s="91"/>
      <c r="J26" s="91"/>
      <c r="K26" s="91"/>
      <c r="L26" s="91"/>
      <c r="M26" s="91"/>
      <c r="N26" s="91"/>
      <c r="O26" s="91"/>
      <c r="P26" s="91"/>
      <c r="Q26" s="120"/>
    </row>
    <row r="27" spans="1:17" x14ac:dyDescent="0.25">
      <c r="A27" s="120"/>
      <c r="B27" s="91"/>
      <c r="C27" s="91"/>
      <c r="D27" s="91"/>
      <c r="E27" s="91"/>
      <c r="F27" s="91"/>
      <c r="G27" s="91"/>
      <c r="H27" s="91"/>
      <c r="I27" s="91"/>
      <c r="J27" s="91"/>
      <c r="K27" s="91"/>
      <c r="L27" s="91"/>
      <c r="M27" s="91"/>
      <c r="N27" s="91"/>
      <c r="O27" s="91"/>
      <c r="P27" s="91"/>
      <c r="Q27" s="120"/>
    </row>
    <row r="28" spans="1:17" x14ac:dyDescent="0.25">
      <c r="A28" s="120"/>
      <c r="B28" s="91"/>
      <c r="C28" s="91"/>
      <c r="D28" s="91"/>
      <c r="E28" s="91"/>
      <c r="F28" s="91"/>
      <c r="G28" s="91"/>
      <c r="H28" s="91"/>
      <c r="I28" s="91"/>
      <c r="J28" s="91"/>
      <c r="K28" s="91"/>
      <c r="L28" s="91"/>
      <c r="M28" s="91"/>
      <c r="N28" s="91"/>
      <c r="O28" s="91"/>
      <c r="P28" s="91"/>
      <c r="Q28" s="120"/>
    </row>
    <row r="29" spans="1:17" x14ac:dyDescent="0.25">
      <c r="A29" s="120"/>
      <c r="B29" s="91"/>
      <c r="C29" s="91"/>
      <c r="D29" s="91"/>
      <c r="E29" s="91"/>
      <c r="F29" s="91"/>
      <c r="G29" s="91"/>
      <c r="H29" s="91"/>
      <c r="I29" s="91"/>
      <c r="J29" s="91"/>
      <c r="K29" s="91"/>
      <c r="L29" s="91"/>
      <c r="M29" s="91"/>
      <c r="N29" s="91"/>
      <c r="O29" s="91"/>
      <c r="P29" s="91"/>
      <c r="Q29" s="120"/>
    </row>
    <row r="30" spans="1:17" x14ac:dyDescent="0.25">
      <c r="A30" s="120"/>
      <c r="B30" s="91"/>
      <c r="C30" s="91"/>
      <c r="D30" s="91"/>
      <c r="E30" s="91"/>
      <c r="F30" s="91"/>
      <c r="G30" s="91"/>
      <c r="H30" s="91"/>
      <c r="I30" s="91"/>
      <c r="J30" s="91"/>
      <c r="K30" s="91"/>
      <c r="L30" s="91"/>
      <c r="M30" s="91"/>
      <c r="N30" s="91"/>
      <c r="O30" s="91"/>
      <c r="P30" s="91"/>
      <c r="Q30" s="120"/>
    </row>
    <row r="31" spans="1:17" x14ac:dyDescent="0.25">
      <c r="A31" s="120"/>
      <c r="B31" s="91"/>
      <c r="C31" s="91"/>
      <c r="D31" s="91"/>
      <c r="E31" s="91"/>
      <c r="F31" s="91"/>
      <c r="G31" s="91"/>
      <c r="H31" s="91"/>
      <c r="I31" s="91"/>
      <c r="J31" s="91"/>
      <c r="K31" s="91"/>
      <c r="L31" s="91"/>
      <c r="M31" s="91"/>
      <c r="N31" s="91"/>
      <c r="O31" s="91"/>
      <c r="P31" s="91"/>
      <c r="Q31" s="120"/>
    </row>
    <row r="32" spans="1:17" x14ac:dyDescent="0.25">
      <c r="A32" s="120"/>
      <c r="B32" s="120"/>
      <c r="C32" s="120"/>
      <c r="D32" s="120"/>
      <c r="E32" s="120"/>
      <c r="F32" s="120"/>
      <c r="G32" s="120"/>
      <c r="H32" s="120"/>
      <c r="I32" s="120"/>
      <c r="J32" s="120"/>
      <c r="K32" s="120"/>
      <c r="L32" s="120"/>
      <c r="M32" s="120"/>
      <c r="N32" s="120"/>
      <c r="O32" s="120"/>
      <c r="P32" s="120"/>
      <c r="Q32" s="120"/>
    </row>
  </sheetData>
  <sheetProtection password="E9C4" sheet="1" objects="1" scenarios="1"/>
  <mergeCells count="1">
    <mergeCell ref="C3:D3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8707" r:id="rId3" name="Button 35">
              <controlPr defaultSize="0" print="0" autoFill="0" autoPict="0" macro="[0]!MENUPRINCIPAL4">
                <anchor moveWithCells="1" sizeWithCells="1">
                  <from>
                    <xdr:col>1</xdr:col>
                    <xdr:colOff>171450</xdr:colOff>
                    <xdr:row>3</xdr:row>
                    <xdr:rowOff>123825</xdr:rowOff>
                  </from>
                  <to>
                    <xdr:col>4</xdr:col>
                    <xdr:colOff>133350</xdr:colOff>
                    <xdr:row>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708" r:id="rId4" name="Button 36">
              <controlPr defaultSize="0" print="0" autoFill="0" autoPict="0" macro="[0]!APOYOSBIENESTAR">
                <anchor moveWithCells="1" sizeWithCells="1">
                  <from>
                    <xdr:col>1</xdr:col>
                    <xdr:colOff>171450</xdr:colOff>
                    <xdr:row>5</xdr:row>
                    <xdr:rowOff>9525</xdr:rowOff>
                  </from>
                  <to>
                    <xdr:col>4</xdr:col>
                    <xdr:colOff>133350</xdr:colOff>
                    <xdr:row>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709" r:id="rId5" name="Button 37">
              <controlPr defaultSize="0" print="0" autoFill="0" autoPict="0" macro="[0]!DESCUENTOSEINCENTIVOS">
                <anchor moveWithCells="1" sizeWithCells="1">
                  <from>
                    <xdr:col>1</xdr:col>
                    <xdr:colOff>171450</xdr:colOff>
                    <xdr:row>7</xdr:row>
                    <xdr:rowOff>85725</xdr:rowOff>
                  </from>
                  <to>
                    <xdr:col>4</xdr:col>
                    <xdr:colOff>133350</xdr:colOff>
                    <xdr:row>8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710" r:id="rId6" name="Button 38">
              <controlPr defaultSize="0" print="0" autoFill="0" autoPict="0" macro="[0]!DESERCION">
                <anchor moveWithCells="1" sizeWithCells="1">
                  <from>
                    <xdr:col>1</xdr:col>
                    <xdr:colOff>171450</xdr:colOff>
                    <xdr:row>8</xdr:row>
                    <xdr:rowOff>161925</xdr:rowOff>
                  </from>
                  <to>
                    <xdr:col>4</xdr:col>
                    <xdr:colOff>133350</xdr:colOff>
                    <xdr:row>9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29"/>
  <dimension ref="A2:L21"/>
  <sheetViews>
    <sheetView workbookViewId="0"/>
  </sheetViews>
  <sheetFormatPr baseColWidth="10" defaultRowHeight="15" x14ac:dyDescent="0.25"/>
  <cols>
    <col min="1" max="1" width="4.28515625" style="216" customWidth="1"/>
    <col min="2" max="2" width="14.5703125" style="216" customWidth="1"/>
    <col min="3" max="3" width="13" style="216" customWidth="1"/>
    <col min="4" max="4" width="14.5703125" style="216" customWidth="1"/>
    <col min="5" max="5" width="4.28515625" style="216" customWidth="1"/>
    <col min="6" max="6" width="30.85546875" style="216" customWidth="1"/>
    <col min="7" max="7" width="18" style="219" bestFit="1" customWidth="1"/>
    <col min="8" max="8" width="15.42578125" style="219" customWidth="1"/>
    <col min="9" max="16384" width="11.42578125" style="217"/>
  </cols>
  <sheetData>
    <row r="2" spans="2:12" ht="36" customHeight="1" x14ac:dyDescent="0.25">
      <c r="B2" s="217"/>
      <c r="C2" s="217"/>
      <c r="D2" s="217"/>
      <c r="F2" s="358" t="s">
        <v>656</v>
      </c>
      <c r="G2" s="359"/>
      <c r="H2" s="359"/>
      <c r="I2" s="243"/>
      <c r="J2" s="243"/>
      <c r="K2" s="243"/>
      <c r="L2" s="243"/>
    </row>
    <row r="3" spans="2:12" x14ac:dyDescent="0.25">
      <c r="B3" s="217"/>
      <c r="C3" s="217"/>
      <c r="D3" s="217"/>
    </row>
    <row r="4" spans="2:12" x14ac:dyDescent="0.25">
      <c r="B4" s="217"/>
      <c r="C4" s="217"/>
      <c r="D4" s="217"/>
      <c r="F4" s="123" t="s">
        <v>657</v>
      </c>
      <c r="G4" s="123" t="s">
        <v>658</v>
      </c>
      <c r="H4" s="109" t="s">
        <v>374</v>
      </c>
    </row>
    <row r="5" spans="2:12" x14ac:dyDescent="0.25">
      <c r="B5" s="217"/>
      <c r="C5" s="217"/>
      <c r="D5" s="217"/>
      <c r="F5" s="311" t="s">
        <v>609</v>
      </c>
      <c r="G5" s="106" t="s">
        <v>615</v>
      </c>
      <c r="H5" s="106">
        <v>4244</v>
      </c>
    </row>
    <row r="6" spans="2:12" ht="15.75" thickBot="1" x14ac:dyDescent="0.3">
      <c r="F6" s="311"/>
      <c r="G6" s="106" t="s">
        <v>616</v>
      </c>
      <c r="H6" s="106">
        <v>13</v>
      </c>
    </row>
    <row r="7" spans="2:12" ht="15.75" thickBot="1" x14ac:dyDescent="0.3">
      <c r="B7" s="166"/>
      <c r="C7" s="141" t="s">
        <v>619</v>
      </c>
      <c r="D7" s="168"/>
      <c r="F7" s="311"/>
      <c r="G7" s="106" t="s">
        <v>391</v>
      </c>
      <c r="H7" s="106">
        <v>57</v>
      </c>
    </row>
    <row r="8" spans="2:12" x14ac:dyDescent="0.25">
      <c r="B8" s="167"/>
      <c r="C8" s="174"/>
      <c r="D8" s="169"/>
      <c r="F8" s="311"/>
      <c r="G8" s="106" t="s">
        <v>617</v>
      </c>
      <c r="H8" s="106">
        <v>184</v>
      </c>
    </row>
    <row r="9" spans="2:12" x14ac:dyDescent="0.25">
      <c r="B9" s="167"/>
      <c r="C9" s="174"/>
      <c r="D9" s="169"/>
      <c r="F9" s="45" t="s">
        <v>610</v>
      </c>
      <c r="G9" s="36" t="s">
        <v>615</v>
      </c>
      <c r="H9" s="36">
        <v>223</v>
      </c>
    </row>
    <row r="10" spans="2:12" ht="15.75" thickBot="1" x14ac:dyDescent="0.3">
      <c r="B10" s="170"/>
      <c r="C10" s="171"/>
      <c r="D10" s="172"/>
      <c r="F10" s="311" t="s">
        <v>611</v>
      </c>
      <c r="G10" s="106" t="s">
        <v>615</v>
      </c>
      <c r="H10" s="106">
        <v>3310</v>
      </c>
    </row>
    <row r="11" spans="2:12" x14ac:dyDescent="0.25">
      <c r="F11" s="311"/>
      <c r="G11" s="106" t="s">
        <v>616</v>
      </c>
      <c r="H11" s="106">
        <v>82</v>
      </c>
    </row>
    <row r="12" spans="2:12" x14ac:dyDescent="0.25">
      <c r="F12" s="311"/>
      <c r="G12" s="106" t="s">
        <v>391</v>
      </c>
      <c r="H12" s="106">
        <v>74</v>
      </c>
    </row>
    <row r="13" spans="2:12" x14ac:dyDescent="0.25">
      <c r="F13" s="311"/>
      <c r="G13" s="106" t="s">
        <v>617</v>
      </c>
      <c r="H13" s="106">
        <v>121</v>
      </c>
    </row>
    <row r="14" spans="2:12" x14ac:dyDescent="0.25">
      <c r="F14" s="45" t="s">
        <v>612</v>
      </c>
      <c r="G14" s="36" t="s">
        <v>615</v>
      </c>
      <c r="H14" s="36">
        <v>47</v>
      </c>
    </row>
    <row r="15" spans="2:12" x14ac:dyDescent="0.25">
      <c r="F15" s="311" t="s">
        <v>613</v>
      </c>
      <c r="G15" s="106" t="s">
        <v>615</v>
      </c>
      <c r="H15" s="106">
        <v>2094</v>
      </c>
    </row>
    <row r="16" spans="2:12" x14ac:dyDescent="0.25">
      <c r="F16" s="311"/>
      <c r="G16" s="106" t="s">
        <v>391</v>
      </c>
      <c r="H16" s="106">
        <v>72</v>
      </c>
    </row>
    <row r="17" spans="6:8" x14ac:dyDescent="0.25">
      <c r="F17" s="311"/>
      <c r="G17" s="106" t="s">
        <v>617</v>
      </c>
      <c r="H17" s="106">
        <v>165</v>
      </c>
    </row>
    <row r="18" spans="6:8" x14ac:dyDescent="0.25">
      <c r="F18" s="311" t="s">
        <v>614</v>
      </c>
      <c r="G18" s="106" t="s">
        <v>615</v>
      </c>
      <c r="H18" s="106">
        <v>4325</v>
      </c>
    </row>
    <row r="19" spans="6:8" x14ac:dyDescent="0.25">
      <c r="F19" s="311"/>
      <c r="G19" s="106" t="s">
        <v>616</v>
      </c>
      <c r="H19" s="106">
        <v>1</v>
      </c>
    </row>
    <row r="20" spans="6:8" x14ac:dyDescent="0.25">
      <c r="F20" s="311"/>
      <c r="G20" s="106" t="s">
        <v>391</v>
      </c>
      <c r="H20" s="106">
        <v>77</v>
      </c>
    </row>
    <row r="21" spans="6:8" x14ac:dyDescent="0.25">
      <c r="F21" s="311"/>
      <c r="G21" s="106" t="s">
        <v>617</v>
      </c>
      <c r="H21" s="106">
        <v>37</v>
      </c>
    </row>
  </sheetData>
  <sheetProtection password="E9C4" sheet="1" objects="1" scenarios="1"/>
  <mergeCells count="5">
    <mergeCell ref="F2:H2"/>
    <mergeCell ref="F5:F8"/>
    <mergeCell ref="F10:F13"/>
    <mergeCell ref="F15:F17"/>
    <mergeCell ref="F18:F21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0417" r:id="rId3" name="Button 1">
              <controlPr defaultSize="0" print="0" autoFill="0" autoPict="0" macro="[0]!PROCESOSACOMPAÑAMIENTO">
                <anchor moveWithCells="1" sizeWithCells="1">
                  <from>
                    <xdr:col>1</xdr:col>
                    <xdr:colOff>66675</xdr:colOff>
                    <xdr:row>7</xdr:row>
                    <xdr:rowOff>85725</xdr:rowOff>
                  </from>
                  <to>
                    <xdr:col>3</xdr:col>
                    <xdr:colOff>914400</xdr:colOff>
                    <xdr:row>9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30"/>
  <dimension ref="B2:J449"/>
  <sheetViews>
    <sheetView workbookViewId="0"/>
  </sheetViews>
  <sheetFormatPr baseColWidth="10" defaultRowHeight="15" x14ac:dyDescent="0.25"/>
  <cols>
    <col min="1" max="1" width="4.28515625" style="216" customWidth="1"/>
    <col min="2" max="4" width="11.28515625" style="216" customWidth="1"/>
    <col min="5" max="5" width="4.28515625" style="216" customWidth="1"/>
    <col min="6" max="6" width="14.42578125" style="216" bestFit="1" customWidth="1"/>
    <col min="7" max="7" width="56.42578125" style="216" bestFit="1" customWidth="1"/>
    <col min="8" max="8" width="51.7109375" style="216" bestFit="1" customWidth="1"/>
    <col min="9" max="9" width="14.28515625" style="219" customWidth="1"/>
    <col min="10" max="10" width="12.5703125" style="235" bestFit="1" customWidth="1"/>
    <col min="11" max="16384" width="11.42578125" style="216"/>
  </cols>
  <sheetData>
    <row r="2" spans="2:10" ht="42.75" customHeight="1" x14ac:dyDescent="0.25">
      <c r="F2" s="317" t="s">
        <v>659</v>
      </c>
      <c r="G2" s="317"/>
      <c r="H2" s="317"/>
      <c r="I2" s="317"/>
      <c r="J2" s="317"/>
    </row>
    <row r="4" spans="2:10" x14ac:dyDescent="0.25">
      <c r="F4" s="221" t="s">
        <v>238</v>
      </c>
      <c r="G4" s="221" t="s">
        <v>239</v>
      </c>
      <c r="H4" s="221" t="s">
        <v>606</v>
      </c>
      <c r="I4" s="222" t="s">
        <v>396</v>
      </c>
      <c r="J4" s="223" t="s">
        <v>607</v>
      </c>
    </row>
    <row r="5" spans="2:10" x14ac:dyDescent="0.25">
      <c r="F5" s="224" t="s">
        <v>53</v>
      </c>
      <c r="G5" s="224" t="s">
        <v>192</v>
      </c>
      <c r="H5" s="224" t="s">
        <v>535</v>
      </c>
      <c r="I5" s="225">
        <v>6</v>
      </c>
      <c r="J5" s="226">
        <v>4168596</v>
      </c>
    </row>
    <row r="6" spans="2:10" x14ac:dyDescent="0.25">
      <c r="F6" s="224"/>
      <c r="G6" s="224"/>
      <c r="H6" s="224" t="s">
        <v>536</v>
      </c>
      <c r="I6" s="225">
        <v>4</v>
      </c>
      <c r="J6" s="226">
        <v>2779064</v>
      </c>
    </row>
    <row r="7" spans="2:10" x14ac:dyDescent="0.25">
      <c r="F7" s="224"/>
      <c r="G7" s="224"/>
      <c r="H7" s="224" t="s">
        <v>537</v>
      </c>
      <c r="I7" s="225">
        <v>3</v>
      </c>
      <c r="J7" s="226">
        <v>1042149</v>
      </c>
    </row>
    <row r="8" spans="2:10" x14ac:dyDescent="0.25">
      <c r="F8" s="224"/>
      <c r="G8" s="224"/>
      <c r="H8" s="224" t="s">
        <v>538</v>
      </c>
      <c r="I8" s="225">
        <v>21</v>
      </c>
      <c r="J8" s="226">
        <v>14590086</v>
      </c>
    </row>
    <row r="9" spans="2:10" ht="15.75" thickBot="1" x14ac:dyDescent="0.3">
      <c r="F9" s="224"/>
      <c r="G9" s="224"/>
      <c r="H9" s="224" t="s">
        <v>539</v>
      </c>
      <c r="I9" s="225">
        <v>21</v>
      </c>
      <c r="J9" s="226">
        <v>3669099</v>
      </c>
    </row>
    <row r="10" spans="2:10" ht="15.75" thickBot="1" x14ac:dyDescent="0.3">
      <c r="B10" s="166"/>
      <c r="C10" s="200" t="s">
        <v>619</v>
      </c>
      <c r="D10" s="168"/>
      <c r="F10" s="224"/>
      <c r="G10" s="224"/>
      <c r="H10" s="224" t="s">
        <v>540</v>
      </c>
      <c r="I10" s="225">
        <v>915</v>
      </c>
      <c r="J10" s="226">
        <v>63571455</v>
      </c>
    </row>
    <row r="11" spans="2:10" x14ac:dyDescent="0.25">
      <c r="B11" s="167"/>
      <c r="C11" s="174"/>
      <c r="D11" s="169"/>
      <c r="F11" s="224"/>
      <c r="G11" s="224"/>
      <c r="H11" s="224" t="s">
        <v>541</v>
      </c>
      <c r="I11" s="225">
        <v>1</v>
      </c>
      <c r="J11" s="226">
        <v>555813</v>
      </c>
    </row>
    <row r="12" spans="2:10" x14ac:dyDescent="0.25">
      <c r="B12" s="167"/>
      <c r="C12" s="174"/>
      <c r="D12" s="169"/>
      <c r="F12" s="224"/>
      <c r="G12" s="224"/>
      <c r="H12" s="224" t="s">
        <v>542</v>
      </c>
      <c r="I12" s="225">
        <v>1</v>
      </c>
      <c r="J12" s="226">
        <v>138953</v>
      </c>
    </row>
    <row r="13" spans="2:10" ht="15.75" thickBot="1" x14ac:dyDescent="0.3">
      <c r="B13" s="170"/>
      <c r="C13" s="171"/>
      <c r="D13" s="172"/>
      <c r="F13" s="224"/>
      <c r="G13" s="224"/>
      <c r="H13" s="224" t="s">
        <v>543</v>
      </c>
      <c r="I13" s="225">
        <v>3</v>
      </c>
      <c r="J13" s="226">
        <v>1250580</v>
      </c>
    </row>
    <row r="14" spans="2:10" x14ac:dyDescent="0.25">
      <c r="F14" s="224"/>
      <c r="G14" s="224"/>
      <c r="H14" s="224" t="s">
        <v>544</v>
      </c>
      <c r="I14" s="225">
        <v>46</v>
      </c>
      <c r="J14" s="226">
        <v>6391838</v>
      </c>
    </row>
    <row r="15" spans="2:10" x14ac:dyDescent="0.25">
      <c r="F15" s="224"/>
      <c r="G15" s="224"/>
      <c r="H15" s="224" t="s">
        <v>545</v>
      </c>
      <c r="I15" s="225">
        <v>46</v>
      </c>
      <c r="J15" s="226">
        <v>6391838</v>
      </c>
    </row>
    <row r="16" spans="2:10" x14ac:dyDescent="0.25">
      <c r="F16" s="224"/>
      <c r="G16" s="227" t="s">
        <v>546</v>
      </c>
      <c r="H16" s="227"/>
      <c r="I16" s="228">
        <v>1067</v>
      </c>
      <c r="J16" s="229">
        <v>104549471</v>
      </c>
    </row>
    <row r="17" spans="6:10" x14ac:dyDescent="0.25">
      <c r="F17" s="224"/>
      <c r="G17" s="224" t="s">
        <v>193</v>
      </c>
      <c r="H17" s="224" t="s">
        <v>535</v>
      </c>
      <c r="I17" s="225">
        <v>2</v>
      </c>
      <c r="J17" s="226">
        <v>1389532</v>
      </c>
    </row>
    <row r="18" spans="6:10" x14ac:dyDescent="0.25">
      <c r="F18" s="224"/>
      <c r="G18" s="224"/>
      <c r="H18" s="224" t="s">
        <v>536</v>
      </c>
      <c r="I18" s="225">
        <v>1</v>
      </c>
      <c r="J18" s="226">
        <v>694766</v>
      </c>
    </row>
    <row r="19" spans="6:10" x14ac:dyDescent="0.25">
      <c r="F19" s="224"/>
      <c r="G19" s="224"/>
      <c r="H19" s="224" t="s">
        <v>537</v>
      </c>
      <c r="I19" s="225">
        <v>1</v>
      </c>
      <c r="J19" s="226">
        <v>347383</v>
      </c>
    </row>
    <row r="20" spans="6:10" x14ac:dyDescent="0.25">
      <c r="F20" s="224"/>
      <c r="G20" s="224"/>
      <c r="H20" s="224" t="s">
        <v>538</v>
      </c>
      <c r="I20" s="225">
        <v>2</v>
      </c>
      <c r="J20" s="226">
        <v>1389532</v>
      </c>
    </row>
    <row r="21" spans="6:10" x14ac:dyDescent="0.25">
      <c r="F21" s="224"/>
      <c r="G21" s="224"/>
      <c r="H21" s="224" t="s">
        <v>539</v>
      </c>
      <c r="I21" s="225">
        <v>2</v>
      </c>
      <c r="J21" s="226">
        <v>349438</v>
      </c>
    </row>
    <row r="22" spans="6:10" x14ac:dyDescent="0.25">
      <c r="F22" s="224"/>
      <c r="G22" s="224"/>
      <c r="H22" s="224" t="s">
        <v>540</v>
      </c>
      <c r="I22" s="225">
        <v>1051</v>
      </c>
      <c r="J22" s="226">
        <v>73020327</v>
      </c>
    </row>
    <row r="23" spans="6:10" x14ac:dyDescent="0.25">
      <c r="F23" s="224"/>
      <c r="G23" s="224"/>
      <c r="H23" s="224" t="s">
        <v>547</v>
      </c>
      <c r="I23" s="225">
        <v>2</v>
      </c>
      <c r="J23" s="226">
        <v>1389532</v>
      </c>
    </row>
    <row r="24" spans="6:10" x14ac:dyDescent="0.25">
      <c r="F24" s="224"/>
      <c r="G24" s="224"/>
      <c r="H24" s="224" t="s">
        <v>548</v>
      </c>
      <c r="I24" s="225">
        <v>1</v>
      </c>
      <c r="J24" s="226">
        <v>694766</v>
      </c>
    </row>
    <row r="25" spans="6:10" x14ac:dyDescent="0.25">
      <c r="F25" s="224"/>
      <c r="G25" s="224"/>
      <c r="H25" s="224" t="s">
        <v>542</v>
      </c>
      <c r="I25" s="225">
        <v>3</v>
      </c>
      <c r="J25" s="226">
        <v>416859</v>
      </c>
    </row>
    <row r="26" spans="6:10" x14ac:dyDescent="0.25">
      <c r="F26" s="224"/>
      <c r="G26" s="224"/>
      <c r="H26" s="224" t="s">
        <v>543</v>
      </c>
      <c r="I26" s="225">
        <v>2</v>
      </c>
      <c r="J26" s="226">
        <v>833720</v>
      </c>
    </row>
    <row r="27" spans="6:10" x14ac:dyDescent="0.25">
      <c r="F27" s="224"/>
      <c r="G27" s="224"/>
      <c r="H27" s="224" t="s">
        <v>544</v>
      </c>
      <c r="I27" s="225">
        <v>50</v>
      </c>
      <c r="J27" s="226">
        <v>6947650</v>
      </c>
    </row>
    <row r="28" spans="6:10" x14ac:dyDescent="0.25">
      <c r="F28" s="224"/>
      <c r="G28" s="224"/>
      <c r="H28" s="224" t="s">
        <v>545</v>
      </c>
      <c r="I28" s="225">
        <v>51</v>
      </c>
      <c r="J28" s="226">
        <v>7086603</v>
      </c>
    </row>
    <row r="29" spans="6:10" x14ac:dyDescent="0.25">
      <c r="F29" s="224"/>
      <c r="G29" s="227" t="s">
        <v>549</v>
      </c>
      <c r="H29" s="227"/>
      <c r="I29" s="228">
        <v>1168</v>
      </c>
      <c r="J29" s="229">
        <v>94560108</v>
      </c>
    </row>
    <row r="30" spans="6:10" x14ac:dyDescent="0.25">
      <c r="F30" s="224"/>
      <c r="G30" s="224" t="s">
        <v>278</v>
      </c>
      <c r="H30" s="224" t="s">
        <v>540</v>
      </c>
      <c r="I30" s="225">
        <v>1</v>
      </c>
      <c r="J30" s="226">
        <v>69477</v>
      </c>
    </row>
    <row r="31" spans="6:10" x14ac:dyDescent="0.25">
      <c r="F31" s="224"/>
      <c r="G31" s="227" t="s">
        <v>550</v>
      </c>
      <c r="H31" s="227"/>
      <c r="I31" s="228">
        <v>1</v>
      </c>
      <c r="J31" s="229">
        <v>69477</v>
      </c>
    </row>
    <row r="32" spans="6:10" x14ac:dyDescent="0.25">
      <c r="F32" s="224"/>
      <c r="G32" s="224" t="s">
        <v>273</v>
      </c>
      <c r="H32" s="224" t="s">
        <v>540</v>
      </c>
      <c r="I32" s="225">
        <v>39</v>
      </c>
      <c r="J32" s="226">
        <v>2709603</v>
      </c>
    </row>
    <row r="33" spans="6:10" x14ac:dyDescent="0.25">
      <c r="F33" s="224"/>
      <c r="G33" s="224"/>
      <c r="H33" s="224" t="s">
        <v>545</v>
      </c>
      <c r="I33" s="225">
        <v>1</v>
      </c>
      <c r="J33" s="226">
        <v>138953</v>
      </c>
    </row>
    <row r="34" spans="6:10" x14ac:dyDescent="0.25">
      <c r="F34" s="224"/>
      <c r="G34" s="227" t="s">
        <v>551</v>
      </c>
      <c r="H34" s="227"/>
      <c r="I34" s="228">
        <v>40</v>
      </c>
      <c r="J34" s="229">
        <v>2848556</v>
      </c>
    </row>
    <row r="35" spans="6:10" x14ac:dyDescent="0.25">
      <c r="F35" s="224"/>
      <c r="G35" s="224" t="s">
        <v>194</v>
      </c>
      <c r="H35" s="224" t="s">
        <v>535</v>
      </c>
      <c r="I35" s="225">
        <v>3</v>
      </c>
      <c r="J35" s="226">
        <v>2084298</v>
      </c>
    </row>
    <row r="36" spans="6:10" x14ac:dyDescent="0.25">
      <c r="F36" s="224"/>
      <c r="G36" s="224"/>
      <c r="H36" s="224" t="s">
        <v>540</v>
      </c>
      <c r="I36" s="225">
        <v>278</v>
      </c>
      <c r="J36" s="226">
        <v>19314606</v>
      </c>
    </row>
    <row r="37" spans="6:10" x14ac:dyDescent="0.25">
      <c r="F37" s="224"/>
      <c r="G37" s="224"/>
      <c r="H37" s="224" t="s">
        <v>548</v>
      </c>
      <c r="I37" s="225">
        <v>16</v>
      </c>
      <c r="J37" s="226">
        <v>11116256</v>
      </c>
    </row>
    <row r="38" spans="6:10" x14ac:dyDescent="0.25">
      <c r="F38" s="224"/>
      <c r="G38" s="224"/>
      <c r="H38" s="224" t="s">
        <v>542</v>
      </c>
      <c r="I38" s="225">
        <v>2</v>
      </c>
      <c r="J38" s="226">
        <v>277906</v>
      </c>
    </row>
    <row r="39" spans="6:10" x14ac:dyDescent="0.25">
      <c r="F39" s="224"/>
      <c r="G39" s="224"/>
      <c r="H39" s="224" t="s">
        <v>543</v>
      </c>
      <c r="I39" s="225">
        <v>2</v>
      </c>
      <c r="J39" s="226">
        <v>833720</v>
      </c>
    </row>
    <row r="40" spans="6:10" x14ac:dyDescent="0.25">
      <c r="F40" s="224"/>
      <c r="G40" s="224"/>
      <c r="H40" s="224" t="s">
        <v>544</v>
      </c>
      <c r="I40" s="225">
        <v>4</v>
      </c>
      <c r="J40" s="226">
        <v>555812</v>
      </c>
    </row>
    <row r="41" spans="6:10" x14ac:dyDescent="0.25">
      <c r="F41" s="224"/>
      <c r="G41" s="224"/>
      <c r="H41" s="224" t="s">
        <v>552</v>
      </c>
      <c r="I41" s="225">
        <v>1</v>
      </c>
      <c r="J41" s="226">
        <v>277906</v>
      </c>
    </row>
    <row r="42" spans="6:10" x14ac:dyDescent="0.25">
      <c r="F42" s="224"/>
      <c r="G42" s="224"/>
      <c r="H42" s="224" t="s">
        <v>545</v>
      </c>
      <c r="I42" s="225">
        <v>18</v>
      </c>
      <c r="J42" s="226">
        <v>2501154</v>
      </c>
    </row>
    <row r="43" spans="6:10" x14ac:dyDescent="0.25">
      <c r="F43" s="224"/>
      <c r="G43" s="224"/>
      <c r="H43" s="224" t="s">
        <v>553</v>
      </c>
      <c r="I43" s="225">
        <v>1</v>
      </c>
      <c r="J43" s="226">
        <v>517916</v>
      </c>
    </row>
    <row r="44" spans="6:10" x14ac:dyDescent="0.25">
      <c r="F44" s="224"/>
      <c r="G44" s="227" t="s">
        <v>554</v>
      </c>
      <c r="H44" s="227"/>
      <c r="I44" s="228">
        <v>325</v>
      </c>
      <c r="J44" s="229">
        <v>37479574</v>
      </c>
    </row>
    <row r="45" spans="6:10" x14ac:dyDescent="0.25">
      <c r="F45" s="224"/>
      <c r="G45" s="224" t="s">
        <v>279</v>
      </c>
      <c r="H45" s="224" t="s">
        <v>540</v>
      </c>
      <c r="I45" s="225">
        <v>2</v>
      </c>
      <c r="J45" s="226">
        <v>141480</v>
      </c>
    </row>
    <row r="46" spans="6:10" x14ac:dyDescent="0.25">
      <c r="F46" s="224"/>
      <c r="G46" s="227" t="s">
        <v>555</v>
      </c>
      <c r="H46" s="227"/>
      <c r="I46" s="228">
        <v>2</v>
      </c>
      <c r="J46" s="229">
        <v>141480</v>
      </c>
    </row>
    <row r="47" spans="6:10" x14ac:dyDescent="0.25">
      <c r="F47" s="224"/>
      <c r="G47" s="224" t="s">
        <v>195</v>
      </c>
      <c r="H47" s="224" t="s">
        <v>535</v>
      </c>
      <c r="I47" s="225">
        <v>4</v>
      </c>
      <c r="J47" s="226">
        <v>2779064</v>
      </c>
    </row>
    <row r="48" spans="6:10" x14ac:dyDescent="0.25">
      <c r="F48" s="224"/>
      <c r="G48" s="224"/>
      <c r="H48" s="224" t="s">
        <v>536</v>
      </c>
      <c r="I48" s="225">
        <v>5</v>
      </c>
      <c r="J48" s="226">
        <v>3473830</v>
      </c>
    </row>
    <row r="49" spans="6:10" x14ac:dyDescent="0.25">
      <c r="F49" s="224"/>
      <c r="G49" s="224"/>
      <c r="H49" s="224" t="s">
        <v>537</v>
      </c>
      <c r="I49" s="225">
        <v>2</v>
      </c>
      <c r="J49" s="226">
        <v>694766</v>
      </c>
    </row>
    <row r="50" spans="6:10" x14ac:dyDescent="0.25">
      <c r="F50" s="224"/>
      <c r="G50" s="224"/>
      <c r="H50" s="224" t="s">
        <v>556</v>
      </c>
      <c r="I50" s="225">
        <v>1</v>
      </c>
      <c r="J50" s="226">
        <v>698877</v>
      </c>
    </row>
    <row r="51" spans="6:10" x14ac:dyDescent="0.25">
      <c r="F51" s="224"/>
      <c r="G51" s="224"/>
      <c r="H51" s="224" t="s">
        <v>540</v>
      </c>
      <c r="I51" s="225">
        <v>475</v>
      </c>
      <c r="J51" s="226">
        <v>33001575</v>
      </c>
    </row>
    <row r="52" spans="6:10" x14ac:dyDescent="0.25">
      <c r="F52" s="224"/>
      <c r="G52" s="224"/>
      <c r="H52" s="224" t="s">
        <v>541</v>
      </c>
      <c r="I52" s="225">
        <v>2</v>
      </c>
      <c r="J52" s="226">
        <v>1111626</v>
      </c>
    </row>
    <row r="53" spans="6:10" x14ac:dyDescent="0.25">
      <c r="F53" s="224"/>
      <c r="G53" s="224"/>
      <c r="H53" s="224" t="s">
        <v>548</v>
      </c>
      <c r="I53" s="225">
        <v>8</v>
      </c>
      <c r="J53" s="226">
        <v>5558128</v>
      </c>
    </row>
    <row r="54" spans="6:10" x14ac:dyDescent="0.25">
      <c r="F54" s="224"/>
      <c r="G54" s="224"/>
      <c r="H54" s="224" t="s">
        <v>542</v>
      </c>
      <c r="I54" s="225">
        <v>8</v>
      </c>
      <c r="J54" s="226">
        <v>1111624</v>
      </c>
    </row>
    <row r="55" spans="6:10" x14ac:dyDescent="0.25">
      <c r="F55" s="224"/>
      <c r="G55" s="224"/>
      <c r="H55" s="224" t="s">
        <v>543</v>
      </c>
      <c r="I55" s="225">
        <v>2</v>
      </c>
      <c r="J55" s="226">
        <v>833720</v>
      </c>
    </row>
    <row r="56" spans="6:10" x14ac:dyDescent="0.25">
      <c r="F56" s="224"/>
      <c r="G56" s="224"/>
      <c r="H56" s="224" t="s">
        <v>544</v>
      </c>
      <c r="I56" s="225">
        <v>5</v>
      </c>
      <c r="J56" s="226">
        <v>694765</v>
      </c>
    </row>
    <row r="57" spans="6:10" x14ac:dyDescent="0.25">
      <c r="F57" s="224"/>
      <c r="G57" s="224"/>
      <c r="H57" s="224" t="s">
        <v>552</v>
      </c>
      <c r="I57" s="225">
        <v>1</v>
      </c>
      <c r="J57" s="226">
        <v>277906</v>
      </c>
    </row>
    <row r="58" spans="6:10" x14ac:dyDescent="0.25">
      <c r="F58" s="224"/>
      <c r="G58" s="224"/>
      <c r="H58" s="224" t="s">
        <v>545</v>
      </c>
      <c r="I58" s="225">
        <v>37</v>
      </c>
      <c r="J58" s="226">
        <v>5141261</v>
      </c>
    </row>
    <row r="59" spans="6:10" x14ac:dyDescent="0.25">
      <c r="F59" s="224"/>
      <c r="G59" s="227" t="s">
        <v>557</v>
      </c>
      <c r="H59" s="227"/>
      <c r="I59" s="228">
        <v>550</v>
      </c>
      <c r="J59" s="229">
        <v>55377142</v>
      </c>
    </row>
    <row r="60" spans="6:10" x14ac:dyDescent="0.25">
      <c r="F60" s="224"/>
      <c r="G60" s="224" t="s">
        <v>196</v>
      </c>
      <c r="H60" s="224" t="s">
        <v>535</v>
      </c>
      <c r="I60" s="225">
        <v>1</v>
      </c>
      <c r="J60" s="226">
        <v>694766</v>
      </c>
    </row>
    <row r="61" spans="6:10" x14ac:dyDescent="0.25">
      <c r="F61" s="224"/>
      <c r="G61" s="224"/>
      <c r="H61" s="224" t="s">
        <v>536</v>
      </c>
      <c r="I61" s="225">
        <v>2</v>
      </c>
      <c r="J61" s="226">
        <v>1389532</v>
      </c>
    </row>
    <row r="62" spans="6:10" x14ac:dyDescent="0.25">
      <c r="F62" s="224"/>
      <c r="G62" s="224"/>
      <c r="H62" s="224" t="s">
        <v>540</v>
      </c>
      <c r="I62" s="225">
        <v>51</v>
      </c>
      <c r="J62" s="226">
        <v>3543327</v>
      </c>
    </row>
    <row r="63" spans="6:10" x14ac:dyDescent="0.25">
      <c r="F63" s="224"/>
      <c r="G63" s="224"/>
      <c r="H63" s="224" t="s">
        <v>548</v>
      </c>
      <c r="I63" s="225">
        <v>3</v>
      </c>
      <c r="J63" s="226">
        <v>2084298</v>
      </c>
    </row>
    <row r="64" spans="6:10" x14ac:dyDescent="0.25">
      <c r="F64" s="224"/>
      <c r="G64" s="224"/>
      <c r="H64" s="224" t="s">
        <v>543</v>
      </c>
      <c r="I64" s="225">
        <v>1</v>
      </c>
      <c r="J64" s="226">
        <v>416860</v>
      </c>
    </row>
    <row r="65" spans="6:10" x14ac:dyDescent="0.25">
      <c r="F65" s="224"/>
      <c r="G65" s="224"/>
      <c r="H65" s="224" t="s">
        <v>544</v>
      </c>
      <c r="I65" s="225">
        <v>1</v>
      </c>
      <c r="J65" s="226">
        <v>138953</v>
      </c>
    </row>
    <row r="66" spans="6:10" x14ac:dyDescent="0.25">
      <c r="F66" s="224"/>
      <c r="G66" s="224"/>
      <c r="H66" s="224" t="s">
        <v>545</v>
      </c>
      <c r="I66" s="225">
        <v>4</v>
      </c>
      <c r="J66" s="226">
        <v>555812</v>
      </c>
    </row>
    <row r="67" spans="6:10" x14ac:dyDescent="0.25">
      <c r="F67" s="224"/>
      <c r="G67" s="227" t="s">
        <v>558</v>
      </c>
      <c r="H67" s="227"/>
      <c r="I67" s="228">
        <v>63</v>
      </c>
      <c r="J67" s="229">
        <v>8823548</v>
      </c>
    </row>
    <row r="68" spans="6:10" x14ac:dyDescent="0.25">
      <c r="F68" s="224"/>
      <c r="G68" s="224" t="s">
        <v>197</v>
      </c>
      <c r="H68" s="224" t="s">
        <v>535</v>
      </c>
      <c r="I68" s="225">
        <v>6</v>
      </c>
      <c r="J68" s="226">
        <v>4168596</v>
      </c>
    </row>
    <row r="69" spans="6:10" x14ac:dyDescent="0.25">
      <c r="F69" s="224"/>
      <c r="G69" s="224"/>
      <c r="H69" s="224" t="s">
        <v>536</v>
      </c>
      <c r="I69" s="225">
        <v>1</v>
      </c>
      <c r="J69" s="226">
        <v>694766</v>
      </c>
    </row>
    <row r="70" spans="6:10" x14ac:dyDescent="0.25">
      <c r="F70" s="224"/>
      <c r="G70" s="224"/>
      <c r="H70" s="224" t="s">
        <v>537</v>
      </c>
      <c r="I70" s="225">
        <v>1</v>
      </c>
      <c r="J70" s="226">
        <v>347383</v>
      </c>
    </row>
    <row r="71" spans="6:10" x14ac:dyDescent="0.25">
      <c r="F71" s="224"/>
      <c r="G71" s="224"/>
      <c r="H71" s="224" t="s">
        <v>538</v>
      </c>
      <c r="I71" s="225">
        <v>9</v>
      </c>
      <c r="J71" s="226">
        <v>6252894</v>
      </c>
    </row>
    <row r="72" spans="6:10" x14ac:dyDescent="0.25">
      <c r="F72" s="224"/>
      <c r="G72" s="224"/>
      <c r="H72" s="224" t="s">
        <v>539</v>
      </c>
      <c r="I72" s="225">
        <v>9</v>
      </c>
      <c r="J72" s="226">
        <v>1572471</v>
      </c>
    </row>
    <row r="73" spans="6:10" x14ac:dyDescent="0.25">
      <c r="F73" s="224"/>
      <c r="G73" s="224"/>
      <c r="H73" s="224" t="s">
        <v>540</v>
      </c>
      <c r="I73" s="225">
        <v>1391</v>
      </c>
      <c r="J73" s="226">
        <v>96642507</v>
      </c>
    </row>
    <row r="74" spans="6:10" x14ac:dyDescent="0.25">
      <c r="F74" s="224"/>
      <c r="G74" s="224"/>
      <c r="H74" s="224" t="s">
        <v>541</v>
      </c>
      <c r="I74" s="225">
        <v>4</v>
      </c>
      <c r="J74" s="226">
        <v>2223252</v>
      </c>
    </row>
    <row r="75" spans="6:10" x14ac:dyDescent="0.25">
      <c r="F75" s="224"/>
      <c r="G75" s="224"/>
      <c r="H75" s="224" t="s">
        <v>547</v>
      </c>
      <c r="I75" s="225">
        <v>3</v>
      </c>
      <c r="J75" s="226">
        <v>2084298</v>
      </c>
    </row>
    <row r="76" spans="6:10" x14ac:dyDescent="0.25">
      <c r="F76" s="224"/>
      <c r="G76" s="224"/>
      <c r="H76" s="224" t="s">
        <v>542</v>
      </c>
      <c r="I76" s="225">
        <v>9</v>
      </c>
      <c r="J76" s="226">
        <v>1250577</v>
      </c>
    </row>
    <row r="77" spans="6:10" x14ac:dyDescent="0.25">
      <c r="F77" s="224"/>
      <c r="G77" s="224"/>
      <c r="H77" s="224" t="s">
        <v>543</v>
      </c>
      <c r="I77" s="225">
        <v>2</v>
      </c>
      <c r="J77" s="226">
        <v>833720</v>
      </c>
    </row>
    <row r="78" spans="6:10" x14ac:dyDescent="0.25">
      <c r="F78" s="224"/>
      <c r="G78" s="224"/>
      <c r="H78" s="224" t="s">
        <v>544</v>
      </c>
      <c r="I78" s="225">
        <v>32</v>
      </c>
      <c r="J78" s="226">
        <v>4446496</v>
      </c>
    </row>
    <row r="79" spans="6:10" x14ac:dyDescent="0.25">
      <c r="F79" s="224"/>
      <c r="G79" s="224"/>
      <c r="H79" s="224" t="s">
        <v>545</v>
      </c>
      <c r="I79" s="225">
        <v>60</v>
      </c>
      <c r="J79" s="226">
        <v>8337180</v>
      </c>
    </row>
    <row r="80" spans="6:10" x14ac:dyDescent="0.25">
      <c r="F80" s="224"/>
      <c r="G80" s="227" t="s">
        <v>559</v>
      </c>
      <c r="H80" s="227"/>
      <c r="I80" s="228">
        <v>1527</v>
      </c>
      <c r="J80" s="229">
        <v>128854140</v>
      </c>
    </row>
    <row r="81" spans="6:10" x14ac:dyDescent="0.25">
      <c r="F81" s="224"/>
      <c r="G81" s="224" t="s">
        <v>198</v>
      </c>
      <c r="H81" s="224" t="s">
        <v>540</v>
      </c>
      <c r="I81" s="225">
        <v>9</v>
      </c>
      <c r="J81" s="226">
        <v>625293</v>
      </c>
    </row>
    <row r="82" spans="6:10" x14ac:dyDescent="0.25">
      <c r="F82" s="224"/>
      <c r="G82" s="227" t="s">
        <v>560</v>
      </c>
      <c r="H82" s="227"/>
      <c r="I82" s="228">
        <v>9</v>
      </c>
      <c r="J82" s="229">
        <v>625293</v>
      </c>
    </row>
    <row r="83" spans="6:10" x14ac:dyDescent="0.25">
      <c r="F83" s="224"/>
      <c r="G83" s="224" t="s">
        <v>199</v>
      </c>
      <c r="H83" s="224" t="s">
        <v>535</v>
      </c>
      <c r="I83" s="225">
        <v>1</v>
      </c>
      <c r="J83" s="226">
        <v>694766</v>
      </c>
    </row>
    <row r="84" spans="6:10" x14ac:dyDescent="0.25">
      <c r="F84" s="224"/>
      <c r="G84" s="224"/>
      <c r="H84" s="224" t="s">
        <v>540</v>
      </c>
      <c r="I84" s="225">
        <v>36</v>
      </c>
      <c r="J84" s="226">
        <v>2501172</v>
      </c>
    </row>
    <row r="85" spans="6:10" x14ac:dyDescent="0.25">
      <c r="F85" s="224"/>
      <c r="G85" s="224"/>
      <c r="H85" s="224" t="s">
        <v>541</v>
      </c>
      <c r="I85" s="225">
        <v>2</v>
      </c>
      <c r="J85" s="226">
        <v>1111626</v>
      </c>
    </row>
    <row r="86" spans="6:10" x14ac:dyDescent="0.25">
      <c r="F86" s="224"/>
      <c r="G86" s="224"/>
      <c r="H86" s="224" t="s">
        <v>548</v>
      </c>
      <c r="I86" s="225">
        <v>3</v>
      </c>
      <c r="J86" s="226">
        <v>2084298</v>
      </c>
    </row>
    <row r="87" spans="6:10" x14ac:dyDescent="0.25">
      <c r="F87" s="224"/>
      <c r="G87" s="224"/>
      <c r="H87" s="224" t="s">
        <v>543</v>
      </c>
      <c r="I87" s="225">
        <v>1</v>
      </c>
      <c r="J87" s="226">
        <v>416860</v>
      </c>
    </row>
    <row r="88" spans="6:10" x14ac:dyDescent="0.25">
      <c r="F88" s="224"/>
      <c r="G88" s="224"/>
      <c r="H88" s="224" t="s">
        <v>545</v>
      </c>
      <c r="I88" s="225">
        <v>3</v>
      </c>
      <c r="J88" s="226">
        <v>416859</v>
      </c>
    </row>
    <row r="89" spans="6:10" x14ac:dyDescent="0.25">
      <c r="F89" s="224"/>
      <c r="G89" s="224"/>
      <c r="H89" s="224" t="s">
        <v>553</v>
      </c>
      <c r="I89" s="225">
        <v>2</v>
      </c>
      <c r="J89" s="226">
        <v>1035832</v>
      </c>
    </row>
    <row r="90" spans="6:10" x14ac:dyDescent="0.25">
      <c r="F90" s="224"/>
      <c r="G90" s="227" t="s">
        <v>561</v>
      </c>
      <c r="H90" s="227"/>
      <c r="I90" s="228">
        <v>48</v>
      </c>
      <c r="J90" s="229">
        <v>8261413</v>
      </c>
    </row>
    <row r="91" spans="6:10" x14ac:dyDescent="0.25">
      <c r="F91" s="224"/>
      <c r="G91" s="224" t="s">
        <v>280</v>
      </c>
      <c r="H91" s="224" t="s">
        <v>535</v>
      </c>
      <c r="I91" s="225">
        <v>2</v>
      </c>
      <c r="J91" s="226">
        <v>1389532</v>
      </c>
    </row>
    <row r="92" spans="6:10" x14ac:dyDescent="0.25">
      <c r="F92" s="224"/>
      <c r="G92" s="224"/>
      <c r="H92" s="224" t="s">
        <v>540</v>
      </c>
      <c r="I92" s="225">
        <v>76</v>
      </c>
      <c r="J92" s="226">
        <v>5280252</v>
      </c>
    </row>
    <row r="93" spans="6:10" x14ac:dyDescent="0.25">
      <c r="F93" s="224"/>
      <c r="G93" s="224"/>
      <c r="H93" s="224" t="s">
        <v>548</v>
      </c>
      <c r="I93" s="225">
        <v>1</v>
      </c>
      <c r="J93" s="226">
        <v>694766</v>
      </c>
    </row>
    <row r="94" spans="6:10" x14ac:dyDescent="0.25">
      <c r="F94" s="224"/>
      <c r="G94" s="224"/>
      <c r="H94" s="224" t="s">
        <v>542</v>
      </c>
      <c r="I94" s="225">
        <v>1</v>
      </c>
      <c r="J94" s="226">
        <v>138953</v>
      </c>
    </row>
    <row r="95" spans="6:10" x14ac:dyDescent="0.25">
      <c r="F95" s="224"/>
      <c r="G95" s="224"/>
      <c r="H95" s="224" t="s">
        <v>544</v>
      </c>
      <c r="I95" s="225">
        <v>2</v>
      </c>
      <c r="J95" s="226">
        <v>277906</v>
      </c>
    </row>
    <row r="96" spans="6:10" x14ac:dyDescent="0.25">
      <c r="F96" s="224"/>
      <c r="G96" s="224"/>
      <c r="H96" s="224" t="s">
        <v>545</v>
      </c>
      <c r="I96" s="225">
        <v>6</v>
      </c>
      <c r="J96" s="226">
        <v>833718</v>
      </c>
    </row>
    <row r="97" spans="6:10" x14ac:dyDescent="0.25">
      <c r="F97" s="224"/>
      <c r="G97" s="227" t="s">
        <v>562</v>
      </c>
      <c r="H97" s="227"/>
      <c r="I97" s="228">
        <v>88</v>
      </c>
      <c r="J97" s="229">
        <v>8615127</v>
      </c>
    </row>
    <row r="98" spans="6:10" x14ac:dyDescent="0.25">
      <c r="F98" s="224"/>
      <c r="G98" s="224" t="s">
        <v>200</v>
      </c>
      <c r="H98" s="224" t="s">
        <v>563</v>
      </c>
      <c r="I98" s="225">
        <v>1</v>
      </c>
      <c r="J98" s="226">
        <v>347383</v>
      </c>
    </row>
    <row r="99" spans="6:10" x14ac:dyDescent="0.25">
      <c r="F99" s="224"/>
      <c r="G99" s="224"/>
      <c r="H99" s="224" t="s">
        <v>540</v>
      </c>
      <c r="I99" s="225">
        <v>150</v>
      </c>
      <c r="J99" s="226">
        <v>10421550</v>
      </c>
    </row>
    <row r="100" spans="6:10" x14ac:dyDescent="0.25">
      <c r="F100" s="224"/>
      <c r="G100" s="224"/>
      <c r="H100" s="224" t="s">
        <v>548</v>
      </c>
      <c r="I100" s="225">
        <v>1</v>
      </c>
      <c r="J100" s="226">
        <v>694766</v>
      </c>
    </row>
    <row r="101" spans="6:10" x14ac:dyDescent="0.25">
      <c r="F101" s="224"/>
      <c r="G101" s="224"/>
      <c r="H101" s="224" t="s">
        <v>542</v>
      </c>
      <c r="I101" s="225">
        <v>4</v>
      </c>
      <c r="J101" s="226">
        <v>555812</v>
      </c>
    </row>
    <row r="102" spans="6:10" x14ac:dyDescent="0.25">
      <c r="F102" s="224"/>
      <c r="G102" s="224"/>
      <c r="H102" s="224" t="s">
        <v>543</v>
      </c>
      <c r="I102" s="225">
        <v>1</v>
      </c>
      <c r="J102" s="226">
        <v>416860</v>
      </c>
    </row>
    <row r="103" spans="6:10" x14ac:dyDescent="0.25">
      <c r="F103" s="224"/>
      <c r="G103" s="224"/>
      <c r="H103" s="224" t="s">
        <v>544</v>
      </c>
      <c r="I103" s="225">
        <v>3</v>
      </c>
      <c r="J103" s="226">
        <v>416859</v>
      </c>
    </row>
    <row r="104" spans="6:10" x14ac:dyDescent="0.25">
      <c r="F104" s="224"/>
      <c r="G104" s="224"/>
      <c r="H104" s="224" t="s">
        <v>552</v>
      </c>
      <c r="I104" s="225">
        <v>1</v>
      </c>
      <c r="J104" s="226">
        <v>277906</v>
      </c>
    </row>
    <row r="105" spans="6:10" x14ac:dyDescent="0.25">
      <c r="F105" s="224"/>
      <c r="G105" s="224"/>
      <c r="H105" s="224" t="s">
        <v>545</v>
      </c>
      <c r="I105" s="225">
        <v>11</v>
      </c>
      <c r="J105" s="226">
        <v>1528483</v>
      </c>
    </row>
    <row r="106" spans="6:10" x14ac:dyDescent="0.25">
      <c r="F106" s="224"/>
      <c r="G106" s="227" t="s">
        <v>564</v>
      </c>
      <c r="H106" s="227"/>
      <c r="I106" s="228">
        <v>172</v>
      </c>
      <c r="J106" s="229">
        <v>14659619</v>
      </c>
    </row>
    <row r="107" spans="6:10" x14ac:dyDescent="0.25">
      <c r="F107" s="230" t="s">
        <v>201</v>
      </c>
      <c r="G107" s="230"/>
      <c r="H107" s="230"/>
      <c r="I107" s="231">
        <v>5060</v>
      </c>
      <c r="J107" s="232">
        <v>464864948</v>
      </c>
    </row>
    <row r="108" spans="6:10" x14ac:dyDescent="0.25">
      <c r="F108" s="224" t="s">
        <v>47</v>
      </c>
      <c r="G108" s="224" t="s">
        <v>202</v>
      </c>
      <c r="H108" s="224" t="s">
        <v>535</v>
      </c>
      <c r="I108" s="225">
        <v>22</v>
      </c>
      <c r="J108" s="226">
        <v>12113886</v>
      </c>
    </row>
    <row r="109" spans="6:10" x14ac:dyDescent="0.25">
      <c r="F109" s="224"/>
      <c r="G109" s="224"/>
      <c r="H109" s="224" t="s">
        <v>536</v>
      </c>
      <c r="I109" s="225">
        <v>9</v>
      </c>
      <c r="J109" s="226">
        <v>5940462</v>
      </c>
    </row>
    <row r="110" spans="6:10" x14ac:dyDescent="0.25">
      <c r="F110" s="224"/>
      <c r="G110" s="224"/>
      <c r="H110" s="224" t="s">
        <v>537</v>
      </c>
      <c r="I110" s="225">
        <v>8</v>
      </c>
      <c r="J110" s="226">
        <v>1863679</v>
      </c>
    </row>
    <row r="111" spans="6:10" x14ac:dyDescent="0.25">
      <c r="F111" s="224"/>
      <c r="G111" s="224"/>
      <c r="H111" s="224" t="s">
        <v>563</v>
      </c>
      <c r="I111" s="225">
        <v>4</v>
      </c>
      <c r="J111" s="226">
        <v>1485117</v>
      </c>
    </row>
    <row r="112" spans="6:10" x14ac:dyDescent="0.25">
      <c r="F112" s="224"/>
      <c r="G112" s="224"/>
      <c r="H112" s="224" t="s">
        <v>556</v>
      </c>
      <c r="I112" s="225">
        <v>5</v>
      </c>
      <c r="J112" s="226">
        <v>13977555</v>
      </c>
    </row>
    <row r="113" spans="6:10" x14ac:dyDescent="0.25">
      <c r="F113" s="224"/>
      <c r="G113" s="224"/>
      <c r="H113" s="224" t="s">
        <v>540</v>
      </c>
      <c r="I113" s="225">
        <v>188</v>
      </c>
      <c r="J113" s="226">
        <v>8631167</v>
      </c>
    </row>
    <row r="114" spans="6:10" x14ac:dyDescent="0.25">
      <c r="F114" s="224"/>
      <c r="G114" s="224"/>
      <c r="H114" s="224" t="s">
        <v>565</v>
      </c>
      <c r="I114" s="225">
        <v>3</v>
      </c>
      <c r="J114" s="226">
        <v>1455312</v>
      </c>
    </row>
    <row r="115" spans="6:10" x14ac:dyDescent="0.25">
      <c r="F115" s="224"/>
      <c r="G115" s="224"/>
      <c r="H115" s="224" t="s">
        <v>548</v>
      </c>
      <c r="I115" s="225">
        <v>1</v>
      </c>
      <c r="J115" s="226">
        <v>407679</v>
      </c>
    </row>
    <row r="116" spans="6:10" x14ac:dyDescent="0.25">
      <c r="F116" s="224"/>
      <c r="G116" s="224"/>
      <c r="H116" s="224" t="s">
        <v>545</v>
      </c>
      <c r="I116" s="225">
        <v>17</v>
      </c>
      <c r="J116" s="226">
        <v>1479295</v>
      </c>
    </row>
    <row r="117" spans="6:10" x14ac:dyDescent="0.25">
      <c r="F117" s="224"/>
      <c r="G117" s="227" t="s">
        <v>566</v>
      </c>
      <c r="H117" s="227"/>
      <c r="I117" s="228">
        <v>257</v>
      </c>
      <c r="J117" s="229">
        <v>47354152</v>
      </c>
    </row>
    <row r="118" spans="6:10" x14ac:dyDescent="0.25">
      <c r="F118" s="224"/>
      <c r="G118" s="224" t="s">
        <v>204</v>
      </c>
      <c r="H118" s="224" t="s">
        <v>535</v>
      </c>
      <c r="I118" s="225">
        <v>10</v>
      </c>
      <c r="J118" s="226">
        <v>4542708</v>
      </c>
    </row>
    <row r="119" spans="6:10" x14ac:dyDescent="0.25">
      <c r="F119" s="224"/>
      <c r="G119" s="224"/>
      <c r="H119" s="224" t="s">
        <v>536</v>
      </c>
      <c r="I119" s="225">
        <v>7</v>
      </c>
      <c r="J119" s="226">
        <v>3785589</v>
      </c>
    </row>
    <row r="120" spans="6:10" x14ac:dyDescent="0.25">
      <c r="F120" s="224"/>
      <c r="G120" s="224"/>
      <c r="H120" s="224" t="s">
        <v>537</v>
      </c>
      <c r="I120" s="225">
        <v>3</v>
      </c>
      <c r="J120" s="226">
        <v>844479</v>
      </c>
    </row>
    <row r="121" spans="6:10" x14ac:dyDescent="0.25">
      <c r="F121" s="224"/>
      <c r="G121" s="224"/>
      <c r="H121" s="224" t="s">
        <v>563</v>
      </c>
      <c r="I121" s="225">
        <v>2</v>
      </c>
      <c r="J121" s="226">
        <v>407680</v>
      </c>
    </row>
    <row r="122" spans="6:10" x14ac:dyDescent="0.25">
      <c r="F122" s="224"/>
      <c r="G122" s="224"/>
      <c r="H122" s="224" t="s">
        <v>540</v>
      </c>
      <c r="I122" s="225">
        <v>109</v>
      </c>
      <c r="J122" s="226">
        <v>5486204</v>
      </c>
    </row>
    <row r="123" spans="6:10" x14ac:dyDescent="0.25">
      <c r="F123" s="224"/>
      <c r="G123" s="224"/>
      <c r="H123" s="224" t="s">
        <v>541</v>
      </c>
      <c r="I123" s="225">
        <v>3</v>
      </c>
      <c r="J123" s="226">
        <v>978429</v>
      </c>
    </row>
    <row r="124" spans="6:10" x14ac:dyDescent="0.25">
      <c r="F124" s="224"/>
      <c r="G124" s="224"/>
      <c r="H124" s="224" t="s">
        <v>543</v>
      </c>
      <c r="I124" s="225">
        <v>3</v>
      </c>
      <c r="J124" s="226">
        <v>733821</v>
      </c>
    </row>
    <row r="125" spans="6:10" x14ac:dyDescent="0.25">
      <c r="F125" s="224"/>
      <c r="G125" s="224"/>
      <c r="H125" s="224" t="s">
        <v>544</v>
      </c>
      <c r="I125" s="225">
        <v>2</v>
      </c>
      <c r="J125" s="226">
        <v>163072</v>
      </c>
    </row>
    <row r="126" spans="6:10" x14ac:dyDescent="0.25">
      <c r="F126" s="224"/>
      <c r="G126" s="224"/>
      <c r="H126" s="224" t="s">
        <v>545</v>
      </c>
      <c r="I126" s="225">
        <v>19</v>
      </c>
      <c r="J126" s="226">
        <v>1793790</v>
      </c>
    </row>
    <row r="127" spans="6:10" x14ac:dyDescent="0.25">
      <c r="F127" s="224"/>
      <c r="G127" s="224"/>
      <c r="H127" s="224" t="s">
        <v>553</v>
      </c>
      <c r="I127" s="225">
        <v>1</v>
      </c>
      <c r="J127" s="226">
        <v>308254</v>
      </c>
    </row>
    <row r="128" spans="6:10" x14ac:dyDescent="0.25">
      <c r="F128" s="224"/>
      <c r="G128" s="227" t="s">
        <v>567</v>
      </c>
      <c r="H128" s="227"/>
      <c r="I128" s="228">
        <v>159</v>
      </c>
      <c r="J128" s="229">
        <v>19044026</v>
      </c>
    </row>
    <row r="129" spans="6:10" x14ac:dyDescent="0.25">
      <c r="F129" s="224"/>
      <c r="G129" s="224" t="s">
        <v>205</v>
      </c>
      <c r="H129" s="224" t="s">
        <v>535</v>
      </c>
      <c r="I129" s="225">
        <v>11</v>
      </c>
      <c r="J129" s="226">
        <v>6581101</v>
      </c>
    </row>
    <row r="130" spans="6:10" x14ac:dyDescent="0.25">
      <c r="F130" s="224"/>
      <c r="G130" s="224"/>
      <c r="H130" s="224" t="s">
        <v>536</v>
      </c>
      <c r="I130" s="225">
        <v>18</v>
      </c>
      <c r="J130" s="226">
        <v>10949088</v>
      </c>
    </row>
    <row r="131" spans="6:10" x14ac:dyDescent="0.25">
      <c r="F131" s="224"/>
      <c r="G131" s="224"/>
      <c r="H131" s="224" t="s">
        <v>537</v>
      </c>
      <c r="I131" s="225">
        <v>3</v>
      </c>
      <c r="J131" s="226">
        <v>844479</v>
      </c>
    </row>
    <row r="132" spans="6:10" x14ac:dyDescent="0.25">
      <c r="F132" s="224"/>
      <c r="G132" s="224"/>
      <c r="H132" s="224" t="s">
        <v>563</v>
      </c>
      <c r="I132" s="225">
        <v>3</v>
      </c>
      <c r="J132" s="226">
        <v>990078</v>
      </c>
    </row>
    <row r="133" spans="6:10" x14ac:dyDescent="0.25">
      <c r="F133" s="224"/>
      <c r="G133" s="224"/>
      <c r="H133" s="224" t="s">
        <v>540</v>
      </c>
      <c r="I133" s="225">
        <v>71</v>
      </c>
      <c r="J133" s="226">
        <v>3686591</v>
      </c>
    </row>
    <row r="134" spans="6:10" x14ac:dyDescent="0.25">
      <c r="F134" s="224"/>
      <c r="G134" s="224"/>
      <c r="H134" s="224" t="s">
        <v>568</v>
      </c>
      <c r="I134" s="225">
        <v>3</v>
      </c>
      <c r="J134" s="226">
        <v>1688955</v>
      </c>
    </row>
    <row r="135" spans="6:10" x14ac:dyDescent="0.25">
      <c r="F135" s="224"/>
      <c r="G135" s="224"/>
      <c r="H135" s="224" t="s">
        <v>569</v>
      </c>
      <c r="I135" s="225">
        <v>1</v>
      </c>
      <c r="J135" s="226">
        <v>407679</v>
      </c>
    </row>
    <row r="136" spans="6:10" x14ac:dyDescent="0.25">
      <c r="F136" s="224"/>
      <c r="G136" s="224"/>
      <c r="H136" s="224" t="s">
        <v>565</v>
      </c>
      <c r="I136" s="225">
        <v>1</v>
      </c>
      <c r="J136" s="226">
        <v>485104</v>
      </c>
    </row>
    <row r="137" spans="6:10" x14ac:dyDescent="0.25">
      <c r="F137" s="224"/>
      <c r="G137" s="224"/>
      <c r="H137" s="224" t="s">
        <v>541</v>
      </c>
      <c r="I137" s="225">
        <v>3</v>
      </c>
      <c r="J137" s="226">
        <v>1723899</v>
      </c>
    </row>
    <row r="138" spans="6:10" x14ac:dyDescent="0.25">
      <c r="F138" s="224"/>
      <c r="G138" s="224"/>
      <c r="H138" s="224" t="s">
        <v>547</v>
      </c>
      <c r="I138" s="225">
        <v>1</v>
      </c>
      <c r="J138" s="226">
        <v>407679</v>
      </c>
    </row>
    <row r="139" spans="6:10" x14ac:dyDescent="0.25">
      <c r="F139" s="224"/>
      <c r="G139" s="224"/>
      <c r="H139" s="224" t="s">
        <v>545</v>
      </c>
      <c r="I139" s="225">
        <v>10</v>
      </c>
      <c r="J139" s="226">
        <v>908543</v>
      </c>
    </row>
    <row r="140" spans="6:10" x14ac:dyDescent="0.25">
      <c r="F140" s="224"/>
      <c r="G140" s="227" t="s">
        <v>570</v>
      </c>
      <c r="H140" s="227"/>
      <c r="I140" s="228">
        <v>125</v>
      </c>
      <c r="J140" s="229">
        <v>28673196</v>
      </c>
    </row>
    <row r="141" spans="6:10" x14ac:dyDescent="0.25">
      <c r="F141" s="224"/>
      <c r="G141" s="224" t="s">
        <v>206</v>
      </c>
      <c r="H141" s="224" t="s">
        <v>535</v>
      </c>
      <c r="I141" s="225">
        <v>7</v>
      </c>
      <c r="J141" s="226">
        <v>3319671</v>
      </c>
    </row>
    <row r="142" spans="6:10" x14ac:dyDescent="0.25">
      <c r="F142" s="224"/>
      <c r="G142" s="224"/>
      <c r="H142" s="224" t="s">
        <v>536</v>
      </c>
      <c r="I142" s="225">
        <v>4</v>
      </c>
      <c r="J142" s="226">
        <v>1630716</v>
      </c>
    </row>
    <row r="143" spans="6:10" x14ac:dyDescent="0.25">
      <c r="F143" s="224"/>
      <c r="G143" s="224"/>
      <c r="H143" s="224" t="s">
        <v>537</v>
      </c>
      <c r="I143" s="225">
        <v>6</v>
      </c>
      <c r="J143" s="226">
        <v>1455999</v>
      </c>
    </row>
    <row r="144" spans="6:10" x14ac:dyDescent="0.25">
      <c r="F144" s="224"/>
      <c r="G144" s="224"/>
      <c r="H144" s="224" t="s">
        <v>540</v>
      </c>
      <c r="I144" s="225">
        <v>323</v>
      </c>
      <c r="J144" s="226">
        <v>13674751</v>
      </c>
    </row>
    <row r="145" spans="6:10" x14ac:dyDescent="0.25">
      <c r="F145" s="224"/>
      <c r="G145" s="224"/>
      <c r="H145" s="224" t="s">
        <v>541</v>
      </c>
      <c r="I145" s="225">
        <v>2</v>
      </c>
      <c r="J145" s="226">
        <v>652286</v>
      </c>
    </row>
    <row r="146" spans="6:10" x14ac:dyDescent="0.25">
      <c r="F146" s="224"/>
      <c r="G146" s="224"/>
      <c r="H146" s="224" t="s">
        <v>548</v>
      </c>
      <c r="I146" s="225">
        <v>6</v>
      </c>
      <c r="J146" s="226">
        <v>2911992</v>
      </c>
    </row>
    <row r="147" spans="6:10" x14ac:dyDescent="0.25">
      <c r="F147" s="224"/>
      <c r="G147" s="224"/>
      <c r="H147" s="224" t="s">
        <v>542</v>
      </c>
      <c r="I147" s="225">
        <v>2</v>
      </c>
      <c r="J147" s="226">
        <v>430975</v>
      </c>
    </row>
    <row r="148" spans="6:10" x14ac:dyDescent="0.25">
      <c r="F148" s="224"/>
      <c r="G148" s="224"/>
      <c r="H148" s="224" t="s">
        <v>543</v>
      </c>
      <c r="I148" s="225">
        <v>1</v>
      </c>
      <c r="J148" s="226">
        <v>244607</v>
      </c>
    </row>
    <row r="149" spans="6:10" x14ac:dyDescent="0.25">
      <c r="F149" s="224"/>
      <c r="G149" s="224"/>
      <c r="H149" s="224" t="s">
        <v>544</v>
      </c>
      <c r="I149" s="225">
        <v>4</v>
      </c>
      <c r="J149" s="226">
        <v>326144</v>
      </c>
    </row>
    <row r="150" spans="6:10" x14ac:dyDescent="0.25">
      <c r="F150" s="224"/>
      <c r="G150" s="224"/>
      <c r="H150" s="224" t="s">
        <v>545</v>
      </c>
      <c r="I150" s="225">
        <v>15</v>
      </c>
      <c r="J150" s="226">
        <v>1223040</v>
      </c>
    </row>
    <row r="151" spans="6:10" x14ac:dyDescent="0.25">
      <c r="F151" s="224"/>
      <c r="G151" s="224"/>
      <c r="H151" s="224" t="s">
        <v>553</v>
      </c>
      <c r="I151" s="225">
        <v>1</v>
      </c>
      <c r="J151" s="226">
        <v>308254</v>
      </c>
    </row>
    <row r="152" spans="6:10" x14ac:dyDescent="0.25">
      <c r="F152" s="224"/>
      <c r="G152" s="227" t="s">
        <v>571</v>
      </c>
      <c r="H152" s="227"/>
      <c r="I152" s="228">
        <v>371</v>
      </c>
      <c r="J152" s="229">
        <v>26178435</v>
      </c>
    </row>
    <row r="153" spans="6:10" x14ac:dyDescent="0.25">
      <c r="F153" s="224"/>
      <c r="G153" s="224" t="s">
        <v>214</v>
      </c>
      <c r="H153" s="224" t="s">
        <v>535</v>
      </c>
      <c r="I153" s="225">
        <v>3</v>
      </c>
      <c r="J153" s="226">
        <v>1688955</v>
      </c>
    </row>
    <row r="154" spans="6:10" x14ac:dyDescent="0.25">
      <c r="F154" s="224"/>
      <c r="G154" s="224"/>
      <c r="H154" s="224" t="s">
        <v>537</v>
      </c>
      <c r="I154" s="225">
        <v>1</v>
      </c>
      <c r="J154" s="226">
        <v>203840</v>
      </c>
    </row>
    <row r="155" spans="6:10" x14ac:dyDescent="0.25">
      <c r="F155" s="224"/>
      <c r="G155" s="224"/>
      <c r="H155" s="224" t="s">
        <v>540</v>
      </c>
      <c r="I155" s="225">
        <v>36</v>
      </c>
      <c r="J155" s="226">
        <v>1607424</v>
      </c>
    </row>
    <row r="156" spans="6:10" x14ac:dyDescent="0.25">
      <c r="F156" s="224"/>
      <c r="G156" s="224"/>
      <c r="H156" s="224" t="s">
        <v>541</v>
      </c>
      <c r="I156" s="225">
        <v>1</v>
      </c>
      <c r="J156" s="226">
        <v>326143</v>
      </c>
    </row>
    <row r="157" spans="6:10" x14ac:dyDescent="0.25">
      <c r="F157" s="224"/>
      <c r="G157" s="224"/>
      <c r="H157" s="224" t="s">
        <v>548</v>
      </c>
      <c r="I157" s="225">
        <v>3</v>
      </c>
      <c r="J157" s="226">
        <v>2446072</v>
      </c>
    </row>
    <row r="158" spans="6:10" x14ac:dyDescent="0.25">
      <c r="F158" s="224"/>
      <c r="G158" s="224"/>
      <c r="H158" s="224" t="s">
        <v>543</v>
      </c>
      <c r="I158" s="225">
        <v>3</v>
      </c>
      <c r="J158" s="226">
        <v>733821</v>
      </c>
    </row>
    <row r="159" spans="6:10" x14ac:dyDescent="0.25">
      <c r="F159" s="224"/>
      <c r="G159" s="224"/>
      <c r="H159" s="224" t="s">
        <v>545</v>
      </c>
      <c r="I159" s="225">
        <v>12</v>
      </c>
      <c r="J159" s="226">
        <v>1071615</v>
      </c>
    </row>
    <row r="160" spans="6:10" x14ac:dyDescent="0.25">
      <c r="F160" s="224"/>
      <c r="G160" s="227" t="s">
        <v>572</v>
      </c>
      <c r="H160" s="227"/>
      <c r="I160" s="228">
        <v>59</v>
      </c>
      <c r="J160" s="229">
        <v>8077870</v>
      </c>
    </row>
    <row r="161" spans="6:10" x14ac:dyDescent="0.25">
      <c r="F161" s="224"/>
      <c r="G161" s="224" t="s">
        <v>215</v>
      </c>
      <c r="H161" s="224" t="s">
        <v>535</v>
      </c>
      <c r="I161" s="225">
        <v>1</v>
      </c>
      <c r="J161" s="226">
        <v>407679</v>
      </c>
    </row>
    <row r="162" spans="6:10" x14ac:dyDescent="0.25">
      <c r="F162" s="224"/>
      <c r="G162" s="224"/>
      <c r="H162" s="224" t="s">
        <v>537</v>
      </c>
      <c r="I162" s="225">
        <v>2</v>
      </c>
      <c r="J162" s="226">
        <v>1368636</v>
      </c>
    </row>
    <row r="163" spans="6:10" x14ac:dyDescent="0.25">
      <c r="F163" s="224"/>
      <c r="G163" s="224"/>
      <c r="H163" s="224" t="s">
        <v>540</v>
      </c>
      <c r="I163" s="225">
        <v>68</v>
      </c>
      <c r="J163" s="226">
        <v>2987712</v>
      </c>
    </row>
    <row r="164" spans="6:10" x14ac:dyDescent="0.25">
      <c r="F164" s="224"/>
      <c r="G164" s="224"/>
      <c r="H164" s="224" t="s">
        <v>541</v>
      </c>
      <c r="I164" s="225">
        <v>1</v>
      </c>
      <c r="J164" s="226">
        <v>326143</v>
      </c>
    </row>
    <row r="165" spans="6:10" x14ac:dyDescent="0.25">
      <c r="F165" s="224"/>
      <c r="G165" s="224"/>
      <c r="H165" s="224" t="s">
        <v>545</v>
      </c>
      <c r="I165" s="225">
        <v>8</v>
      </c>
      <c r="J165" s="226">
        <v>1304573</v>
      </c>
    </row>
    <row r="166" spans="6:10" x14ac:dyDescent="0.25">
      <c r="F166" s="224"/>
      <c r="G166" s="227" t="s">
        <v>573</v>
      </c>
      <c r="H166" s="227"/>
      <c r="I166" s="228">
        <v>80</v>
      </c>
      <c r="J166" s="229">
        <v>6394743</v>
      </c>
    </row>
    <row r="167" spans="6:10" x14ac:dyDescent="0.25">
      <c r="F167" s="224"/>
      <c r="G167" s="224" t="s">
        <v>407</v>
      </c>
      <c r="H167" s="224" t="s">
        <v>540</v>
      </c>
      <c r="I167" s="225">
        <v>8</v>
      </c>
      <c r="J167" s="226">
        <v>2829600</v>
      </c>
    </row>
    <row r="168" spans="6:10" x14ac:dyDescent="0.25">
      <c r="F168" s="224"/>
      <c r="G168" s="227" t="s">
        <v>574</v>
      </c>
      <c r="H168" s="227"/>
      <c r="I168" s="228">
        <v>8</v>
      </c>
      <c r="J168" s="229">
        <v>2829600</v>
      </c>
    </row>
    <row r="169" spans="6:10" x14ac:dyDescent="0.25">
      <c r="F169" s="224"/>
      <c r="G169" s="224" t="s">
        <v>216</v>
      </c>
      <c r="H169" s="224" t="s">
        <v>537</v>
      </c>
      <c r="I169" s="225">
        <v>1</v>
      </c>
      <c r="J169" s="226">
        <v>203840</v>
      </c>
    </row>
    <row r="170" spans="6:10" x14ac:dyDescent="0.25">
      <c r="F170" s="224"/>
      <c r="G170" s="224"/>
      <c r="H170" s="224" t="s">
        <v>540</v>
      </c>
      <c r="I170" s="225">
        <v>32</v>
      </c>
      <c r="J170" s="226">
        <v>1351168</v>
      </c>
    </row>
    <row r="171" spans="6:10" x14ac:dyDescent="0.25">
      <c r="F171" s="224"/>
      <c r="G171" s="224"/>
      <c r="H171" s="224" t="s">
        <v>548</v>
      </c>
      <c r="I171" s="225">
        <v>3</v>
      </c>
      <c r="J171" s="226">
        <v>3028470</v>
      </c>
    </row>
    <row r="172" spans="6:10" x14ac:dyDescent="0.25">
      <c r="F172" s="224"/>
      <c r="G172" s="224"/>
      <c r="H172" s="224" t="s">
        <v>545</v>
      </c>
      <c r="I172" s="225">
        <v>1</v>
      </c>
      <c r="J172" s="226">
        <v>81536</v>
      </c>
    </row>
    <row r="173" spans="6:10" x14ac:dyDescent="0.25">
      <c r="F173" s="224"/>
      <c r="G173" s="227" t="s">
        <v>575</v>
      </c>
      <c r="H173" s="227"/>
      <c r="I173" s="228">
        <v>37</v>
      </c>
      <c r="J173" s="229">
        <v>4665014</v>
      </c>
    </row>
    <row r="174" spans="6:10" x14ac:dyDescent="0.25">
      <c r="F174" s="224"/>
      <c r="G174" s="224" t="s">
        <v>217</v>
      </c>
      <c r="H174" s="224" t="s">
        <v>535</v>
      </c>
      <c r="I174" s="225">
        <v>2</v>
      </c>
      <c r="J174" s="226">
        <v>815358</v>
      </c>
    </row>
    <row r="175" spans="6:10" x14ac:dyDescent="0.25">
      <c r="F175" s="224"/>
      <c r="G175" s="224"/>
      <c r="H175" s="224" t="s">
        <v>536</v>
      </c>
      <c r="I175" s="225">
        <v>1</v>
      </c>
      <c r="J175" s="226">
        <v>407679</v>
      </c>
    </row>
    <row r="176" spans="6:10" x14ac:dyDescent="0.25">
      <c r="F176" s="224"/>
      <c r="G176" s="224"/>
      <c r="H176" s="224" t="s">
        <v>537</v>
      </c>
      <c r="I176" s="225">
        <v>1</v>
      </c>
      <c r="J176" s="226">
        <v>203840</v>
      </c>
    </row>
    <row r="177" spans="6:10" x14ac:dyDescent="0.25">
      <c r="F177" s="224"/>
      <c r="G177" s="224"/>
      <c r="H177" s="224" t="s">
        <v>563</v>
      </c>
      <c r="I177" s="225">
        <v>2</v>
      </c>
      <c r="J177" s="226">
        <v>407680</v>
      </c>
    </row>
    <row r="178" spans="6:10" x14ac:dyDescent="0.25">
      <c r="F178" s="224"/>
      <c r="G178" s="224"/>
      <c r="H178" s="224" t="s">
        <v>540</v>
      </c>
      <c r="I178" s="225">
        <v>13</v>
      </c>
      <c r="J178" s="226">
        <v>529984</v>
      </c>
    </row>
    <row r="179" spans="6:10" x14ac:dyDescent="0.25">
      <c r="F179" s="224"/>
      <c r="G179" s="224"/>
      <c r="H179" s="224" t="s">
        <v>545</v>
      </c>
      <c r="I179" s="225">
        <v>4</v>
      </c>
      <c r="J179" s="226">
        <v>326144</v>
      </c>
    </row>
    <row r="180" spans="6:10" x14ac:dyDescent="0.25">
      <c r="F180" s="224"/>
      <c r="G180" s="227" t="s">
        <v>576</v>
      </c>
      <c r="H180" s="227"/>
      <c r="I180" s="228">
        <v>23</v>
      </c>
      <c r="J180" s="229">
        <v>2690685</v>
      </c>
    </row>
    <row r="181" spans="6:10" x14ac:dyDescent="0.25">
      <c r="F181" s="224"/>
      <c r="G181" s="224" t="s">
        <v>218</v>
      </c>
      <c r="H181" s="224" t="s">
        <v>540</v>
      </c>
      <c r="I181" s="225">
        <v>2</v>
      </c>
      <c r="J181" s="226">
        <v>81536</v>
      </c>
    </row>
    <row r="182" spans="6:10" x14ac:dyDescent="0.25">
      <c r="F182" s="224"/>
      <c r="G182" s="224"/>
      <c r="H182" s="224" t="s">
        <v>542</v>
      </c>
      <c r="I182" s="225">
        <v>1</v>
      </c>
      <c r="J182" s="226">
        <v>81536</v>
      </c>
    </row>
    <row r="183" spans="6:10" x14ac:dyDescent="0.25">
      <c r="F183" s="224"/>
      <c r="G183" s="224"/>
      <c r="H183" s="224" t="s">
        <v>545</v>
      </c>
      <c r="I183" s="225">
        <v>3</v>
      </c>
      <c r="J183" s="226">
        <v>244608</v>
      </c>
    </row>
    <row r="184" spans="6:10" x14ac:dyDescent="0.25">
      <c r="F184" s="224"/>
      <c r="G184" s="227" t="s">
        <v>577</v>
      </c>
      <c r="H184" s="227"/>
      <c r="I184" s="228">
        <v>6</v>
      </c>
      <c r="J184" s="229">
        <v>407680</v>
      </c>
    </row>
    <row r="185" spans="6:10" x14ac:dyDescent="0.25">
      <c r="F185" s="224"/>
      <c r="G185" s="224" t="s">
        <v>219</v>
      </c>
      <c r="H185" s="224" t="s">
        <v>535</v>
      </c>
      <c r="I185" s="225">
        <v>7</v>
      </c>
      <c r="J185" s="226">
        <v>3319671</v>
      </c>
    </row>
    <row r="186" spans="6:10" x14ac:dyDescent="0.25">
      <c r="F186" s="224"/>
      <c r="G186" s="224"/>
      <c r="H186" s="224" t="s">
        <v>536</v>
      </c>
      <c r="I186" s="225">
        <v>6</v>
      </c>
      <c r="J186" s="226">
        <v>2911992</v>
      </c>
    </row>
    <row r="187" spans="6:10" x14ac:dyDescent="0.25">
      <c r="F187" s="224"/>
      <c r="G187" s="224"/>
      <c r="H187" s="224" t="s">
        <v>537</v>
      </c>
      <c r="I187" s="225">
        <v>7</v>
      </c>
      <c r="J187" s="226">
        <v>1892798</v>
      </c>
    </row>
    <row r="188" spans="6:10" x14ac:dyDescent="0.25">
      <c r="F188" s="224"/>
      <c r="G188" s="224"/>
      <c r="H188" s="224" t="s">
        <v>563</v>
      </c>
      <c r="I188" s="225">
        <v>1</v>
      </c>
      <c r="J188" s="226">
        <v>203840</v>
      </c>
    </row>
    <row r="189" spans="6:10" x14ac:dyDescent="0.25">
      <c r="F189" s="224"/>
      <c r="G189" s="224"/>
      <c r="H189" s="224" t="s">
        <v>540</v>
      </c>
      <c r="I189" s="225">
        <v>127</v>
      </c>
      <c r="J189" s="226">
        <v>6633532</v>
      </c>
    </row>
    <row r="190" spans="6:10" x14ac:dyDescent="0.25">
      <c r="F190" s="224"/>
      <c r="G190" s="224"/>
      <c r="H190" s="224" t="s">
        <v>541</v>
      </c>
      <c r="I190" s="225">
        <v>3</v>
      </c>
      <c r="J190" s="226">
        <v>2050041</v>
      </c>
    </row>
    <row r="191" spans="6:10" x14ac:dyDescent="0.25">
      <c r="F191" s="224"/>
      <c r="G191" s="224"/>
      <c r="H191" s="224" t="s">
        <v>547</v>
      </c>
      <c r="I191" s="225">
        <v>2</v>
      </c>
      <c r="J191" s="226">
        <v>3494388</v>
      </c>
    </row>
    <row r="192" spans="6:10" x14ac:dyDescent="0.25">
      <c r="F192" s="224"/>
      <c r="G192" s="224"/>
      <c r="H192" s="224" t="s">
        <v>545</v>
      </c>
      <c r="I192" s="225">
        <v>26</v>
      </c>
      <c r="J192" s="226">
        <v>2609148</v>
      </c>
    </row>
    <row r="193" spans="6:10" x14ac:dyDescent="0.25">
      <c r="F193" s="224"/>
      <c r="G193" s="227" t="s">
        <v>578</v>
      </c>
      <c r="H193" s="227"/>
      <c r="I193" s="228">
        <v>179</v>
      </c>
      <c r="J193" s="229">
        <v>23115410</v>
      </c>
    </row>
    <row r="194" spans="6:10" x14ac:dyDescent="0.25">
      <c r="F194" s="224"/>
      <c r="G194" s="224" t="s">
        <v>220</v>
      </c>
      <c r="H194" s="224" t="s">
        <v>535</v>
      </c>
      <c r="I194" s="225">
        <v>4</v>
      </c>
      <c r="J194" s="226">
        <v>2387833</v>
      </c>
    </row>
    <row r="195" spans="6:10" x14ac:dyDescent="0.25">
      <c r="F195" s="224"/>
      <c r="G195" s="224"/>
      <c r="H195" s="224" t="s">
        <v>536</v>
      </c>
      <c r="I195" s="225">
        <v>2</v>
      </c>
      <c r="J195" s="226">
        <v>815358</v>
      </c>
    </row>
    <row r="196" spans="6:10" x14ac:dyDescent="0.25">
      <c r="F196" s="224"/>
      <c r="G196" s="224"/>
      <c r="H196" s="224" t="s">
        <v>563</v>
      </c>
      <c r="I196" s="225">
        <v>3</v>
      </c>
      <c r="J196" s="226">
        <v>611520</v>
      </c>
    </row>
    <row r="197" spans="6:10" x14ac:dyDescent="0.25">
      <c r="F197" s="224"/>
      <c r="G197" s="224"/>
      <c r="H197" s="224" t="s">
        <v>540</v>
      </c>
      <c r="I197" s="225">
        <v>120</v>
      </c>
      <c r="J197" s="226">
        <v>5713342</v>
      </c>
    </row>
    <row r="198" spans="6:10" x14ac:dyDescent="0.25">
      <c r="F198" s="224"/>
      <c r="G198" s="224"/>
      <c r="H198" s="224" t="s">
        <v>565</v>
      </c>
      <c r="I198" s="225">
        <v>1</v>
      </c>
      <c r="J198" s="226">
        <v>2092522</v>
      </c>
    </row>
    <row r="199" spans="6:10" x14ac:dyDescent="0.25">
      <c r="F199" s="224"/>
      <c r="G199" s="224"/>
      <c r="H199" s="224" t="s">
        <v>541</v>
      </c>
      <c r="I199" s="225">
        <v>4</v>
      </c>
      <c r="J199" s="226">
        <v>1677307</v>
      </c>
    </row>
    <row r="200" spans="6:10" x14ac:dyDescent="0.25">
      <c r="F200" s="224"/>
      <c r="G200" s="224"/>
      <c r="H200" s="224" t="s">
        <v>543</v>
      </c>
      <c r="I200" s="225">
        <v>3</v>
      </c>
      <c r="J200" s="226">
        <v>733821</v>
      </c>
    </row>
    <row r="201" spans="6:10" x14ac:dyDescent="0.25">
      <c r="F201" s="224"/>
      <c r="G201" s="224"/>
      <c r="H201" s="224" t="s">
        <v>544</v>
      </c>
      <c r="I201" s="225">
        <v>1</v>
      </c>
      <c r="J201" s="226">
        <v>81536</v>
      </c>
    </row>
    <row r="202" spans="6:10" x14ac:dyDescent="0.25">
      <c r="F202" s="224"/>
      <c r="G202" s="224"/>
      <c r="H202" s="224" t="s">
        <v>545</v>
      </c>
      <c r="I202" s="225">
        <v>20</v>
      </c>
      <c r="J202" s="226">
        <v>1817086</v>
      </c>
    </row>
    <row r="203" spans="6:10" x14ac:dyDescent="0.25">
      <c r="F203" s="224"/>
      <c r="G203" s="224"/>
      <c r="H203" s="224" t="s">
        <v>553</v>
      </c>
      <c r="I203" s="225">
        <v>1</v>
      </c>
      <c r="J203" s="226">
        <v>308254</v>
      </c>
    </row>
    <row r="204" spans="6:10" x14ac:dyDescent="0.25">
      <c r="F204" s="224"/>
      <c r="G204" s="227" t="s">
        <v>579</v>
      </c>
      <c r="H204" s="227"/>
      <c r="I204" s="228">
        <v>159</v>
      </c>
      <c r="J204" s="229">
        <v>16238579</v>
      </c>
    </row>
    <row r="205" spans="6:10" x14ac:dyDescent="0.25">
      <c r="F205" s="224"/>
      <c r="G205" s="224" t="s">
        <v>221</v>
      </c>
      <c r="H205" s="224" t="s">
        <v>535</v>
      </c>
      <c r="I205" s="225">
        <v>13</v>
      </c>
      <c r="J205" s="226">
        <v>7571178</v>
      </c>
    </row>
    <row r="206" spans="6:10" x14ac:dyDescent="0.25">
      <c r="F206" s="224"/>
      <c r="G206" s="224"/>
      <c r="H206" s="224" t="s">
        <v>536</v>
      </c>
      <c r="I206" s="225">
        <v>5</v>
      </c>
      <c r="J206" s="226">
        <v>2504313</v>
      </c>
    </row>
    <row r="207" spans="6:10" x14ac:dyDescent="0.25">
      <c r="F207" s="224"/>
      <c r="G207" s="224"/>
      <c r="H207" s="224" t="s">
        <v>537</v>
      </c>
      <c r="I207" s="225">
        <v>1</v>
      </c>
      <c r="J207" s="226">
        <v>203840</v>
      </c>
    </row>
    <row r="208" spans="6:10" x14ac:dyDescent="0.25">
      <c r="F208" s="224"/>
      <c r="G208" s="224"/>
      <c r="H208" s="224" t="s">
        <v>540</v>
      </c>
      <c r="I208" s="225">
        <v>234</v>
      </c>
      <c r="J208" s="226">
        <v>9993982</v>
      </c>
    </row>
    <row r="209" spans="6:10" x14ac:dyDescent="0.25">
      <c r="F209" s="224"/>
      <c r="G209" s="224"/>
      <c r="H209" s="224" t="s">
        <v>541</v>
      </c>
      <c r="I209" s="225">
        <v>3</v>
      </c>
      <c r="J209" s="226">
        <v>978429</v>
      </c>
    </row>
    <row r="210" spans="6:10" x14ac:dyDescent="0.25">
      <c r="F210" s="224"/>
      <c r="G210" s="224"/>
      <c r="H210" s="224" t="s">
        <v>548</v>
      </c>
      <c r="I210" s="225">
        <v>2</v>
      </c>
      <c r="J210" s="226">
        <v>2737271</v>
      </c>
    </row>
    <row r="211" spans="6:10" x14ac:dyDescent="0.25">
      <c r="F211" s="224"/>
      <c r="G211" s="224"/>
      <c r="H211" s="224" t="s">
        <v>543</v>
      </c>
      <c r="I211" s="225">
        <v>1</v>
      </c>
      <c r="J211" s="226">
        <v>244607</v>
      </c>
    </row>
    <row r="212" spans="6:10" x14ac:dyDescent="0.25">
      <c r="F212" s="224"/>
      <c r="G212" s="224"/>
      <c r="H212" s="224" t="s">
        <v>544</v>
      </c>
      <c r="I212" s="225">
        <v>2</v>
      </c>
      <c r="J212" s="226">
        <v>163072</v>
      </c>
    </row>
    <row r="213" spans="6:10" x14ac:dyDescent="0.25">
      <c r="F213" s="224"/>
      <c r="G213" s="224"/>
      <c r="H213" s="224" t="s">
        <v>545</v>
      </c>
      <c r="I213" s="225">
        <v>31</v>
      </c>
      <c r="J213" s="226">
        <v>2527616</v>
      </c>
    </row>
    <row r="214" spans="6:10" x14ac:dyDescent="0.25">
      <c r="F214" s="224"/>
      <c r="G214" s="224"/>
      <c r="H214" s="224" t="s">
        <v>553</v>
      </c>
      <c r="I214" s="225">
        <v>1</v>
      </c>
      <c r="J214" s="226">
        <v>308254</v>
      </c>
    </row>
    <row r="215" spans="6:10" x14ac:dyDescent="0.25">
      <c r="F215" s="224"/>
      <c r="G215" s="227" t="s">
        <v>580</v>
      </c>
      <c r="H215" s="227"/>
      <c r="I215" s="228">
        <v>293</v>
      </c>
      <c r="J215" s="229">
        <v>27232562</v>
      </c>
    </row>
    <row r="216" spans="6:10" x14ac:dyDescent="0.25">
      <c r="F216" s="224"/>
      <c r="G216" s="224" t="s">
        <v>222</v>
      </c>
      <c r="H216" s="224" t="s">
        <v>535</v>
      </c>
      <c r="I216" s="225">
        <v>15</v>
      </c>
      <c r="J216" s="226">
        <v>8386536</v>
      </c>
    </row>
    <row r="217" spans="6:10" x14ac:dyDescent="0.25">
      <c r="F217" s="224"/>
      <c r="G217" s="224"/>
      <c r="H217" s="224" t="s">
        <v>536</v>
      </c>
      <c r="I217" s="225">
        <v>10</v>
      </c>
      <c r="J217" s="226">
        <v>9318370</v>
      </c>
    </row>
    <row r="218" spans="6:10" x14ac:dyDescent="0.25">
      <c r="F218" s="224"/>
      <c r="G218" s="224"/>
      <c r="H218" s="224" t="s">
        <v>537</v>
      </c>
      <c r="I218" s="225">
        <v>2</v>
      </c>
      <c r="J218" s="226">
        <v>1747194</v>
      </c>
    </row>
    <row r="219" spans="6:10" x14ac:dyDescent="0.25">
      <c r="F219" s="224"/>
      <c r="G219" s="224"/>
      <c r="H219" s="224" t="s">
        <v>540</v>
      </c>
      <c r="I219" s="225">
        <v>134</v>
      </c>
      <c r="J219" s="226">
        <v>6388925</v>
      </c>
    </row>
    <row r="220" spans="6:10" x14ac:dyDescent="0.25">
      <c r="F220" s="224"/>
      <c r="G220" s="224"/>
      <c r="H220" s="224" t="s">
        <v>565</v>
      </c>
      <c r="I220" s="225">
        <v>2</v>
      </c>
      <c r="J220" s="226">
        <v>2577626</v>
      </c>
    </row>
    <row r="221" spans="6:10" x14ac:dyDescent="0.25">
      <c r="F221" s="224"/>
      <c r="G221" s="224"/>
      <c r="H221" s="224" t="s">
        <v>541</v>
      </c>
      <c r="I221" s="225">
        <v>5</v>
      </c>
      <c r="J221" s="226">
        <v>5218286</v>
      </c>
    </row>
    <row r="222" spans="6:10" x14ac:dyDescent="0.25">
      <c r="F222" s="224"/>
      <c r="G222" s="224"/>
      <c r="H222" s="224" t="s">
        <v>543</v>
      </c>
      <c r="I222" s="225">
        <v>2</v>
      </c>
      <c r="J222" s="226">
        <v>489214</v>
      </c>
    </row>
    <row r="223" spans="6:10" x14ac:dyDescent="0.25">
      <c r="F223" s="224"/>
      <c r="G223" s="224"/>
      <c r="H223" s="224" t="s">
        <v>545</v>
      </c>
      <c r="I223" s="225">
        <v>25</v>
      </c>
      <c r="J223" s="226">
        <v>2131583</v>
      </c>
    </row>
    <row r="224" spans="6:10" x14ac:dyDescent="0.25">
      <c r="F224" s="224"/>
      <c r="G224" s="224"/>
      <c r="H224" s="224" t="s">
        <v>553</v>
      </c>
      <c r="I224" s="225">
        <v>2</v>
      </c>
      <c r="J224" s="226">
        <v>616508</v>
      </c>
    </row>
    <row r="225" spans="6:10" x14ac:dyDescent="0.25">
      <c r="F225" s="224"/>
      <c r="G225" s="227" t="s">
        <v>581</v>
      </c>
      <c r="H225" s="227"/>
      <c r="I225" s="228">
        <v>197</v>
      </c>
      <c r="J225" s="229">
        <v>36874242</v>
      </c>
    </row>
    <row r="226" spans="6:10" x14ac:dyDescent="0.25">
      <c r="F226" s="224"/>
      <c r="G226" s="224" t="s">
        <v>223</v>
      </c>
      <c r="H226" s="224" t="s">
        <v>535</v>
      </c>
      <c r="I226" s="225">
        <v>4</v>
      </c>
      <c r="J226" s="226">
        <v>2096634</v>
      </c>
    </row>
    <row r="227" spans="6:10" x14ac:dyDescent="0.25">
      <c r="F227" s="224"/>
      <c r="G227" s="224"/>
      <c r="H227" s="224" t="s">
        <v>536</v>
      </c>
      <c r="I227" s="225">
        <v>2</v>
      </c>
      <c r="J227" s="226">
        <v>815358</v>
      </c>
    </row>
    <row r="228" spans="6:10" x14ac:dyDescent="0.25">
      <c r="F228" s="224"/>
      <c r="G228" s="224"/>
      <c r="H228" s="224" t="s">
        <v>537</v>
      </c>
      <c r="I228" s="225">
        <v>3</v>
      </c>
      <c r="J228" s="226">
        <v>611520</v>
      </c>
    </row>
    <row r="229" spans="6:10" x14ac:dyDescent="0.25">
      <c r="F229" s="224"/>
      <c r="G229" s="224"/>
      <c r="H229" s="224" t="s">
        <v>563</v>
      </c>
      <c r="I229" s="225">
        <v>2</v>
      </c>
      <c r="J229" s="226">
        <v>407680</v>
      </c>
    </row>
    <row r="230" spans="6:10" x14ac:dyDescent="0.25">
      <c r="F230" s="224"/>
      <c r="G230" s="224"/>
      <c r="H230" s="224" t="s">
        <v>540</v>
      </c>
      <c r="I230" s="225">
        <v>90</v>
      </c>
      <c r="J230" s="226">
        <v>3762304</v>
      </c>
    </row>
    <row r="231" spans="6:10" x14ac:dyDescent="0.25">
      <c r="F231" s="224"/>
      <c r="G231" s="224"/>
      <c r="H231" s="224" t="s">
        <v>569</v>
      </c>
      <c r="I231" s="225">
        <v>1</v>
      </c>
      <c r="J231" s="226">
        <v>407679</v>
      </c>
    </row>
    <row r="232" spans="6:10" x14ac:dyDescent="0.25">
      <c r="F232" s="224"/>
      <c r="G232" s="224"/>
      <c r="H232" s="224" t="s">
        <v>541</v>
      </c>
      <c r="I232" s="225">
        <v>1</v>
      </c>
      <c r="J232" s="226">
        <v>326143</v>
      </c>
    </row>
    <row r="233" spans="6:10" x14ac:dyDescent="0.25">
      <c r="F233" s="224"/>
      <c r="G233" s="224"/>
      <c r="H233" s="224" t="s">
        <v>548</v>
      </c>
      <c r="I233" s="225">
        <v>1</v>
      </c>
      <c r="J233" s="226">
        <v>407679</v>
      </c>
    </row>
    <row r="234" spans="6:10" x14ac:dyDescent="0.25">
      <c r="F234" s="224"/>
      <c r="G234" s="224"/>
      <c r="H234" s="224" t="s">
        <v>552</v>
      </c>
      <c r="I234" s="225">
        <v>1</v>
      </c>
      <c r="J234" s="226">
        <v>163072</v>
      </c>
    </row>
    <row r="235" spans="6:10" x14ac:dyDescent="0.25">
      <c r="F235" s="224"/>
      <c r="G235" s="224"/>
      <c r="H235" s="224" t="s">
        <v>545</v>
      </c>
      <c r="I235" s="225">
        <v>12</v>
      </c>
      <c r="J235" s="226">
        <v>978432</v>
      </c>
    </row>
    <row r="236" spans="6:10" x14ac:dyDescent="0.25">
      <c r="F236" s="224"/>
      <c r="G236" s="227" t="s">
        <v>582</v>
      </c>
      <c r="H236" s="227"/>
      <c r="I236" s="228">
        <v>117</v>
      </c>
      <c r="J236" s="229">
        <v>9976501</v>
      </c>
    </row>
    <row r="237" spans="6:10" x14ac:dyDescent="0.25">
      <c r="F237" s="224"/>
      <c r="G237" s="224" t="s">
        <v>224</v>
      </c>
      <c r="H237" s="224" t="s">
        <v>535</v>
      </c>
      <c r="I237" s="225">
        <v>71</v>
      </c>
      <c r="J237" s="226">
        <v>29411127</v>
      </c>
    </row>
    <row r="238" spans="6:10" x14ac:dyDescent="0.25">
      <c r="F238" s="224"/>
      <c r="G238" s="224"/>
      <c r="H238" s="224" t="s">
        <v>536</v>
      </c>
      <c r="I238" s="225">
        <v>7</v>
      </c>
      <c r="J238" s="226">
        <v>2853753</v>
      </c>
    </row>
    <row r="239" spans="6:10" x14ac:dyDescent="0.25">
      <c r="F239" s="224"/>
      <c r="G239" s="224"/>
      <c r="H239" s="224" t="s">
        <v>537</v>
      </c>
      <c r="I239" s="225">
        <v>25</v>
      </c>
      <c r="J239" s="226">
        <v>5474558</v>
      </c>
    </row>
    <row r="240" spans="6:10" x14ac:dyDescent="0.25">
      <c r="F240" s="224"/>
      <c r="G240" s="224"/>
      <c r="H240" s="224" t="s">
        <v>563</v>
      </c>
      <c r="I240" s="225">
        <v>1</v>
      </c>
      <c r="J240" s="226">
        <v>203840</v>
      </c>
    </row>
    <row r="241" spans="6:10" x14ac:dyDescent="0.25">
      <c r="F241" s="224"/>
      <c r="G241" s="224"/>
      <c r="H241" s="224" t="s">
        <v>540</v>
      </c>
      <c r="I241" s="225">
        <v>171</v>
      </c>
      <c r="J241" s="226">
        <v>7740092</v>
      </c>
    </row>
    <row r="242" spans="6:10" x14ac:dyDescent="0.25">
      <c r="F242" s="224"/>
      <c r="G242" s="224"/>
      <c r="H242" s="224" t="s">
        <v>565</v>
      </c>
      <c r="I242" s="225">
        <v>2</v>
      </c>
      <c r="J242" s="226">
        <v>1529310</v>
      </c>
    </row>
    <row r="243" spans="6:10" x14ac:dyDescent="0.25">
      <c r="F243" s="224"/>
      <c r="G243" s="224"/>
      <c r="H243" s="224" t="s">
        <v>541</v>
      </c>
      <c r="I243" s="225">
        <v>3</v>
      </c>
      <c r="J243" s="226">
        <v>1351164</v>
      </c>
    </row>
    <row r="244" spans="6:10" x14ac:dyDescent="0.25">
      <c r="F244" s="224"/>
      <c r="G244" s="224"/>
      <c r="H244" s="224" t="s">
        <v>547</v>
      </c>
      <c r="I244" s="225">
        <v>6</v>
      </c>
      <c r="J244" s="226">
        <v>2446074</v>
      </c>
    </row>
    <row r="245" spans="6:10" x14ac:dyDescent="0.25">
      <c r="F245" s="224"/>
      <c r="G245" s="224"/>
      <c r="H245" s="224" t="s">
        <v>542</v>
      </c>
      <c r="I245" s="225">
        <v>3</v>
      </c>
      <c r="J245" s="226">
        <v>337791</v>
      </c>
    </row>
    <row r="246" spans="6:10" x14ac:dyDescent="0.25">
      <c r="F246" s="224"/>
      <c r="G246" s="224"/>
      <c r="H246" s="224" t="s">
        <v>543</v>
      </c>
      <c r="I246" s="225">
        <v>1</v>
      </c>
      <c r="J246" s="226">
        <v>244607</v>
      </c>
    </row>
    <row r="247" spans="6:10" x14ac:dyDescent="0.25">
      <c r="F247" s="224"/>
      <c r="G247" s="224"/>
      <c r="H247" s="224" t="s">
        <v>552</v>
      </c>
      <c r="I247" s="225">
        <v>1</v>
      </c>
      <c r="J247" s="226">
        <v>349439</v>
      </c>
    </row>
    <row r="248" spans="6:10" x14ac:dyDescent="0.25">
      <c r="F248" s="224"/>
      <c r="G248" s="224"/>
      <c r="H248" s="224" t="s">
        <v>545</v>
      </c>
      <c r="I248" s="225">
        <v>20</v>
      </c>
      <c r="J248" s="226">
        <v>1723903</v>
      </c>
    </row>
    <row r="249" spans="6:10" x14ac:dyDescent="0.25">
      <c r="F249" s="224"/>
      <c r="G249" s="224"/>
      <c r="H249" s="224" t="s">
        <v>553</v>
      </c>
      <c r="I249" s="225">
        <v>2</v>
      </c>
      <c r="J249" s="226">
        <v>616508</v>
      </c>
    </row>
    <row r="250" spans="6:10" x14ac:dyDescent="0.25">
      <c r="F250" s="224"/>
      <c r="G250" s="227" t="s">
        <v>583</v>
      </c>
      <c r="H250" s="227"/>
      <c r="I250" s="228">
        <v>313</v>
      </c>
      <c r="J250" s="229">
        <v>54282166</v>
      </c>
    </row>
    <row r="251" spans="6:10" x14ac:dyDescent="0.25">
      <c r="F251" s="224"/>
      <c r="G251" s="224" t="s">
        <v>225</v>
      </c>
      <c r="H251" s="224" t="s">
        <v>535</v>
      </c>
      <c r="I251" s="225">
        <v>2</v>
      </c>
      <c r="J251" s="226">
        <v>815358</v>
      </c>
    </row>
    <row r="252" spans="6:10" x14ac:dyDescent="0.25">
      <c r="F252" s="224"/>
      <c r="G252" s="224"/>
      <c r="H252" s="224" t="s">
        <v>536</v>
      </c>
      <c r="I252" s="225">
        <v>7</v>
      </c>
      <c r="J252" s="226">
        <v>2853753</v>
      </c>
    </row>
    <row r="253" spans="6:10" x14ac:dyDescent="0.25">
      <c r="F253" s="224"/>
      <c r="G253" s="224"/>
      <c r="H253" s="224" t="s">
        <v>563</v>
      </c>
      <c r="I253" s="225">
        <v>1</v>
      </c>
      <c r="J253" s="226">
        <v>203840</v>
      </c>
    </row>
    <row r="254" spans="6:10" x14ac:dyDescent="0.25">
      <c r="F254" s="224"/>
      <c r="G254" s="224"/>
      <c r="H254" s="224" t="s">
        <v>540</v>
      </c>
      <c r="I254" s="225">
        <v>89</v>
      </c>
      <c r="J254" s="226">
        <v>3674944</v>
      </c>
    </row>
    <row r="255" spans="6:10" x14ac:dyDescent="0.25">
      <c r="F255" s="224"/>
      <c r="G255" s="224"/>
      <c r="H255" s="224" t="s">
        <v>548</v>
      </c>
      <c r="I255" s="225">
        <v>4</v>
      </c>
      <c r="J255" s="226">
        <v>1630716</v>
      </c>
    </row>
    <row r="256" spans="6:10" x14ac:dyDescent="0.25">
      <c r="F256" s="224"/>
      <c r="G256" s="224"/>
      <c r="H256" s="224" t="s">
        <v>542</v>
      </c>
      <c r="I256" s="225">
        <v>1</v>
      </c>
      <c r="J256" s="226">
        <v>81536</v>
      </c>
    </row>
    <row r="257" spans="6:10" x14ac:dyDescent="0.25">
      <c r="F257" s="224"/>
      <c r="G257" s="224"/>
      <c r="H257" s="224" t="s">
        <v>544</v>
      </c>
      <c r="I257" s="225">
        <v>1</v>
      </c>
      <c r="J257" s="226">
        <v>81536</v>
      </c>
    </row>
    <row r="258" spans="6:10" x14ac:dyDescent="0.25">
      <c r="F258" s="224"/>
      <c r="G258" s="224"/>
      <c r="H258" s="224" t="s">
        <v>545</v>
      </c>
      <c r="I258" s="225">
        <v>7</v>
      </c>
      <c r="J258" s="226">
        <v>570752</v>
      </c>
    </row>
    <row r="259" spans="6:10" x14ac:dyDescent="0.25">
      <c r="F259" s="224"/>
      <c r="G259" s="227" t="s">
        <v>584</v>
      </c>
      <c r="H259" s="227"/>
      <c r="I259" s="228">
        <v>112</v>
      </c>
      <c r="J259" s="229">
        <v>9912435</v>
      </c>
    </row>
    <row r="260" spans="6:10" x14ac:dyDescent="0.25">
      <c r="F260" s="224"/>
      <c r="G260" s="224" t="s">
        <v>226</v>
      </c>
      <c r="H260" s="224" t="s">
        <v>535</v>
      </c>
      <c r="I260" s="225">
        <v>11</v>
      </c>
      <c r="J260" s="226">
        <v>7163499</v>
      </c>
    </row>
    <row r="261" spans="6:10" x14ac:dyDescent="0.25">
      <c r="F261" s="224"/>
      <c r="G261" s="224"/>
      <c r="H261" s="224" t="s">
        <v>536</v>
      </c>
      <c r="I261" s="225">
        <v>19</v>
      </c>
      <c r="J261" s="226">
        <v>9667814</v>
      </c>
    </row>
    <row r="262" spans="6:10" x14ac:dyDescent="0.25">
      <c r="F262" s="224"/>
      <c r="G262" s="224"/>
      <c r="H262" s="224" t="s">
        <v>537</v>
      </c>
      <c r="I262" s="225">
        <v>6</v>
      </c>
      <c r="J262" s="226">
        <v>1601598</v>
      </c>
    </row>
    <row r="263" spans="6:10" x14ac:dyDescent="0.25">
      <c r="F263" s="224"/>
      <c r="G263" s="224"/>
      <c r="H263" s="224" t="s">
        <v>563</v>
      </c>
      <c r="I263" s="225">
        <v>5</v>
      </c>
      <c r="J263" s="226">
        <v>1019200</v>
      </c>
    </row>
    <row r="264" spans="6:10" x14ac:dyDescent="0.25">
      <c r="F264" s="224"/>
      <c r="G264" s="224"/>
      <c r="H264" s="224" t="s">
        <v>540</v>
      </c>
      <c r="I264" s="225">
        <v>297</v>
      </c>
      <c r="J264" s="226">
        <v>13004990</v>
      </c>
    </row>
    <row r="265" spans="6:10" x14ac:dyDescent="0.25">
      <c r="F265" s="224"/>
      <c r="G265" s="224"/>
      <c r="H265" s="224" t="s">
        <v>565</v>
      </c>
      <c r="I265" s="225">
        <v>1</v>
      </c>
      <c r="J265" s="226">
        <v>485104</v>
      </c>
    </row>
    <row r="266" spans="6:10" x14ac:dyDescent="0.25">
      <c r="F266" s="224"/>
      <c r="G266" s="224"/>
      <c r="H266" s="224" t="s">
        <v>541</v>
      </c>
      <c r="I266" s="225">
        <v>5</v>
      </c>
      <c r="J266" s="226">
        <v>2748920</v>
      </c>
    </row>
    <row r="267" spans="6:10" x14ac:dyDescent="0.25">
      <c r="F267" s="224"/>
      <c r="G267" s="224"/>
      <c r="H267" s="224" t="s">
        <v>548</v>
      </c>
      <c r="I267" s="225">
        <v>4</v>
      </c>
      <c r="J267" s="226">
        <v>1630716</v>
      </c>
    </row>
    <row r="268" spans="6:10" x14ac:dyDescent="0.25">
      <c r="F268" s="224"/>
      <c r="G268" s="224"/>
      <c r="H268" s="224" t="s">
        <v>542</v>
      </c>
      <c r="I268" s="225">
        <v>1</v>
      </c>
      <c r="J268" s="226">
        <v>81536</v>
      </c>
    </row>
    <row r="269" spans="6:10" x14ac:dyDescent="0.25">
      <c r="F269" s="224"/>
      <c r="G269" s="224"/>
      <c r="H269" s="224" t="s">
        <v>543</v>
      </c>
      <c r="I269" s="225">
        <v>1</v>
      </c>
      <c r="J269" s="226">
        <v>244607</v>
      </c>
    </row>
    <row r="270" spans="6:10" x14ac:dyDescent="0.25">
      <c r="F270" s="224"/>
      <c r="G270" s="224"/>
      <c r="H270" s="224" t="s">
        <v>544</v>
      </c>
      <c r="I270" s="225">
        <v>2</v>
      </c>
      <c r="J270" s="226">
        <v>163072</v>
      </c>
    </row>
    <row r="271" spans="6:10" x14ac:dyDescent="0.25">
      <c r="F271" s="224"/>
      <c r="G271" s="224"/>
      <c r="H271" s="224" t="s">
        <v>552</v>
      </c>
      <c r="I271" s="225">
        <v>1</v>
      </c>
      <c r="J271" s="226">
        <v>163072</v>
      </c>
    </row>
    <row r="272" spans="6:10" x14ac:dyDescent="0.25">
      <c r="F272" s="224"/>
      <c r="G272" s="224"/>
      <c r="H272" s="224" t="s">
        <v>545</v>
      </c>
      <c r="I272" s="225">
        <v>38</v>
      </c>
      <c r="J272" s="226">
        <v>3191551</v>
      </c>
    </row>
    <row r="273" spans="6:10" x14ac:dyDescent="0.25">
      <c r="F273" s="224"/>
      <c r="G273" s="227" t="s">
        <v>585</v>
      </c>
      <c r="H273" s="227"/>
      <c r="I273" s="228">
        <v>391</v>
      </c>
      <c r="J273" s="229">
        <v>41165679</v>
      </c>
    </row>
    <row r="274" spans="6:10" x14ac:dyDescent="0.25">
      <c r="F274" s="224"/>
      <c r="G274" s="224" t="s">
        <v>227</v>
      </c>
      <c r="H274" s="224" t="s">
        <v>535</v>
      </c>
      <c r="I274" s="225">
        <v>1</v>
      </c>
      <c r="J274" s="226">
        <v>407679</v>
      </c>
    </row>
    <row r="275" spans="6:10" x14ac:dyDescent="0.25">
      <c r="F275" s="224"/>
      <c r="G275" s="224"/>
      <c r="H275" s="224" t="s">
        <v>537</v>
      </c>
      <c r="I275" s="225">
        <v>2</v>
      </c>
      <c r="J275" s="226">
        <v>407680</v>
      </c>
    </row>
    <row r="276" spans="6:10" x14ac:dyDescent="0.25">
      <c r="F276" s="224"/>
      <c r="G276" s="224"/>
      <c r="H276" s="224" t="s">
        <v>540</v>
      </c>
      <c r="I276" s="225">
        <v>91</v>
      </c>
      <c r="J276" s="226">
        <v>3756480</v>
      </c>
    </row>
    <row r="277" spans="6:10" x14ac:dyDescent="0.25">
      <c r="F277" s="224"/>
      <c r="G277" s="224"/>
      <c r="H277" s="224" t="s">
        <v>541</v>
      </c>
      <c r="I277" s="225">
        <v>1</v>
      </c>
      <c r="J277" s="226">
        <v>326143</v>
      </c>
    </row>
    <row r="278" spans="6:10" x14ac:dyDescent="0.25">
      <c r="F278" s="224"/>
      <c r="G278" s="224"/>
      <c r="H278" s="224" t="s">
        <v>542</v>
      </c>
      <c r="I278" s="225">
        <v>1</v>
      </c>
      <c r="J278" s="226">
        <v>81536</v>
      </c>
    </row>
    <row r="279" spans="6:10" x14ac:dyDescent="0.25">
      <c r="F279" s="224"/>
      <c r="G279" s="224"/>
      <c r="H279" s="224" t="s">
        <v>543</v>
      </c>
      <c r="I279" s="225">
        <v>1</v>
      </c>
      <c r="J279" s="226">
        <v>244607</v>
      </c>
    </row>
    <row r="280" spans="6:10" x14ac:dyDescent="0.25">
      <c r="F280" s="224"/>
      <c r="G280" s="224"/>
      <c r="H280" s="224" t="s">
        <v>544</v>
      </c>
      <c r="I280" s="225">
        <v>4</v>
      </c>
      <c r="J280" s="226">
        <v>326144</v>
      </c>
    </row>
    <row r="281" spans="6:10" x14ac:dyDescent="0.25">
      <c r="F281" s="224"/>
      <c r="G281" s="224"/>
      <c r="H281" s="224" t="s">
        <v>545</v>
      </c>
      <c r="I281" s="225">
        <v>15</v>
      </c>
      <c r="J281" s="226">
        <v>1223040</v>
      </c>
    </row>
    <row r="282" spans="6:10" x14ac:dyDescent="0.25">
      <c r="F282" s="224"/>
      <c r="G282" s="227" t="s">
        <v>586</v>
      </c>
      <c r="H282" s="227"/>
      <c r="I282" s="228">
        <v>116</v>
      </c>
      <c r="J282" s="229">
        <v>6773309</v>
      </c>
    </row>
    <row r="283" spans="6:10" x14ac:dyDescent="0.25">
      <c r="F283" s="224"/>
      <c r="G283" s="224" t="s">
        <v>587</v>
      </c>
      <c r="H283" s="224" t="s">
        <v>540</v>
      </c>
      <c r="I283" s="225">
        <v>15</v>
      </c>
      <c r="J283" s="226">
        <v>7074000</v>
      </c>
    </row>
    <row r="284" spans="6:10" x14ac:dyDescent="0.25">
      <c r="F284" s="224"/>
      <c r="G284" s="224"/>
      <c r="H284" s="224" t="s">
        <v>569</v>
      </c>
      <c r="I284" s="225">
        <v>2</v>
      </c>
      <c r="J284" s="226">
        <v>9432000</v>
      </c>
    </row>
    <row r="285" spans="6:10" x14ac:dyDescent="0.25">
      <c r="F285" s="224"/>
      <c r="G285" s="227" t="s">
        <v>588</v>
      </c>
      <c r="H285" s="227"/>
      <c r="I285" s="228">
        <v>17</v>
      </c>
      <c r="J285" s="229">
        <v>16506000</v>
      </c>
    </row>
    <row r="286" spans="6:10" x14ac:dyDescent="0.25">
      <c r="F286" s="224"/>
      <c r="G286" s="224" t="s">
        <v>282</v>
      </c>
      <c r="H286" s="224" t="s">
        <v>540</v>
      </c>
      <c r="I286" s="225">
        <v>8</v>
      </c>
      <c r="J286" s="226">
        <v>2829600</v>
      </c>
    </row>
    <row r="287" spans="6:10" x14ac:dyDescent="0.25">
      <c r="F287" s="224"/>
      <c r="G287" s="224"/>
      <c r="H287" s="224" t="s">
        <v>589</v>
      </c>
      <c r="I287" s="225">
        <v>1</v>
      </c>
      <c r="J287" s="226">
        <v>1768500</v>
      </c>
    </row>
    <row r="288" spans="6:10" x14ac:dyDescent="0.25">
      <c r="F288" s="224"/>
      <c r="G288" s="227" t="s">
        <v>590</v>
      </c>
      <c r="H288" s="227"/>
      <c r="I288" s="228">
        <v>9</v>
      </c>
      <c r="J288" s="229">
        <v>4598100</v>
      </c>
    </row>
    <row r="289" spans="6:10" x14ac:dyDescent="0.25">
      <c r="F289" s="224"/>
      <c r="G289" s="224" t="s">
        <v>283</v>
      </c>
      <c r="H289" s="224" t="s">
        <v>540</v>
      </c>
      <c r="I289" s="225">
        <v>9</v>
      </c>
      <c r="J289" s="226">
        <v>1839240</v>
      </c>
    </row>
    <row r="290" spans="6:10" x14ac:dyDescent="0.25">
      <c r="F290" s="224"/>
      <c r="G290" s="224"/>
      <c r="H290" s="224" t="s">
        <v>589</v>
      </c>
      <c r="I290" s="225">
        <v>1</v>
      </c>
      <c r="J290" s="226">
        <v>1179000</v>
      </c>
    </row>
    <row r="291" spans="6:10" x14ac:dyDescent="0.25">
      <c r="F291" s="224"/>
      <c r="G291" s="227" t="s">
        <v>591</v>
      </c>
      <c r="H291" s="227"/>
      <c r="I291" s="228">
        <v>10</v>
      </c>
      <c r="J291" s="229">
        <v>3018240</v>
      </c>
    </row>
    <row r="292" spans="6:10" x14ac:dyDescent="0.25">
      <c r="F292" s="224"/>
      <c r="G292" s="224" t="s">
        <v>284</v>
      </c>
      <c r="H292" s="224" t="s">
        <v>540</v>
      </c>
      <c r="I292" s="225">
        <v>3</v>
      </c>
      <c r="J292" s="226">
        <v>1237950</v>
      </c>
    </row>
    <row r="293" spans="6:10" x14ac:dyDescent="0.25">
      <c r="F293" s="224"/>
      <c r="G293" s="224"/>
      <c r="H293" s="224" t="s">
        <v>589</v>
      </c>
      <c r="I293" s="225">
        <v>1</v>
      </c>
      <c r="J293" s="226">
        <v>2063250</v>
      </c>
    </row>
    <row r="294" spans="6:10" x14ac:dyDescent="0.25">
      <c r="F294" s="224"/>
      <c r="G294" s="227" t="s">
        <v>592</v>
      </c>
      <c r="H294" s="227"/>
      <c r="I294" s="228">
        <v>4</v>
      </c>
      <c r="J294" s="229">
        <v>3301200</v>
      </c>
    </row>
    <row r="295" spans="6:10" x14ac:dyDescent="0.25">
      <c r="F295" s="224"/>
      <c r="G295" s="224" t="s">
        <v>285</v>
      </c>
      <c r="H295" s="224" t="s">
        <v>540</v>
      </c>
      <c r="I295" s="225">
        <v>42</v>
      </c>
      <c r="J295" s="226">
        <v>12379500</v>
      </c>
    </row>
    <row r="296" spans="6:10" x14ac:dyDescent="0.25">
      <c r="F296" s="224"/>
      <c r="G296" s="224"/>
      <c r="H296" s="224" t="s">
        <v>569</v>
      </c>
      <c r="I296" s="225">
        <v>1</v>
      </c>
      <c r="J296" s="226">
        <v>2947500</v>
      </c>
    </row>
    <row r="297" spans="6:10" x14ac:dyDescent="0.25">
      <c r="F297" s="224"/>
      <c r="G297" s="224"/>
      <c r="H297" s="224" t="s">
        <v>589</v>
      </c>
      <c r="I297" s="225">
        <v>1</v>
      </c>
      <c r="J297" s="226">
        <v>1473750</v>
      </c>
    </row>
    <row r="298" spans="6:10" x14ac:dyDescent="0.25">
      <c r="F298" s="224"/>
      <c r="G298" s="224"/>
      <c r="H298" s="224" t="s">
        <v>542</v>
      </c>
      <c r="I298" s="225">
        <v>1</v>
      </c>
      <c r="J298" s="226">
        <v>589500</v>
      </c>
    </row>
    <row r="299" spans="6:10" x14ac:dyDescent="0.25">
      <c r="F299" s="224"/>
      <c r="G299" s="227" t="s">
        <v>593</v>
      </c>
      <c r="H299" s="227"/>
      <c r="I299" s="228">
        <v>45</v>
      </c>
      <c r="J299" s="229">
        <v>17390250</v>
      </c>
    </row>
    <row r="300" spans="6:10" x14ac:dyDescent="0.25">
      <c r="F300" s="224"/>
      <c r="G300" s="224" t="s">
        <v>408</v>
      </c>
      <c r="H300" s="224" t="s">
        <v>540</v>
      </c>
      <c r="I300" s="225">
        <v>3</v>
      </c>
      <c r="J300" s="226">
        <v>707400</v>
      </c>
    </row>
    <row r="301" spans="6:10" x14ac:dyDescent="0.25">
      <c r="F301" s="224"/>
      <c r="G301" s="224"/>
      <c r="H301" s="224" t="s">
        <v>589</v>
      </c>
      <c r="I301" s="225">
        <v>1</v>
      </c>
      <c r="J301" s="226">
        <v>1179000</v>
      </c>
    </row>
    <row r="302" spans="6:10" x14ac:dyDescent="0.25">
      <c r="F302" s="224"/>
      <c r="G302" s="227" t="s">
        <v>594</v>
      </c>
      <c r="H302" s="227"/>
      <c r="I302" s="228">
        <v>4</v>
      </c>
      <c r="J302" s="229">
        <v>1886400</v>
      </c>
    </row>
    <row r="303" spans="6:10" x14ac:dyDescent="0.25">
      <c r="F303" s="224"/>
      <c r="G303" s="224" t="s">
        <v>286</v>
      </c>
      <c r="H303" s="224" t="s">
        <v>540</v>
      </c>
      <c r="I303" s="225">
        <v>8</v>
      </c>
      <c r="J303" s="226">
        <v>2122200</v>
      </c>
    </row>
    <row r="304" spans="6:10" x14ac:dyDescent="0.25">
      <c r="F304" s="224"/>
      <c r="G304" s="224"/>
      <c r="H304" s="224" t="s">
        <v>595</v>
      </c>
      <c r="I304" s="225">
        <v>2</v>
      </c>
      <c r="J304" s="226">
        <v>1326376</v>
      </c>
    </row>
    <row r="305" spans="6:10" x14ac:dyDescent="0.25">
      <c r="F305" s="224"/>
      <c r="G305" s="227" t="s">
        <v>596</v>
      </c>
      <c r="H305" s="227"/>
      <c r="I305" s="228">
        <v>10</v>
      </c>
      <c r="J305" s="229">
        <v>3448576</v>
      </c>
    </row>
    <row r="306" spans="6:10" x14ac:dyDescent="0.25">
      <c r="F306" s="224"/>
      <c r="G306" s="224" t="s">
        <v>228</v>
      </c>
      <c r="H306" s="224" t="s">
        <v>535</v>
      </c>
      <c r="I306" s="225">
        <v>4</v>
      </c>
      <c r="J306" s="226">
        <v>1630716</v>
      </c>
    </row>
    <row r="307" spans="6:10" x14ac:dyDescent="0.25">
      <c r="F307" s="224"/>
      <c r="G307" s="224"/>
      <c r="H307" s="224" t="s">
        <v>563</v>
      </c>
      <c r="I307" s="225">
        <v>3</v>
      </c>
      <c r="J307" s="226">
        <v>611520</v>
      </c>
    </row>
    <row r="308" spans="6:10" x14ac:dyDescent="0.25">
      <c r="F308" s="224"/>
      <c r="G308" s="224"/>
      <c r="H308" s="224" t="s">
        <v>540</v>
      </c>
      <c r="I308" s="225">
        <v>87</v>
      </c>
      <c r="J308" s="226">
        <v>5532793</v>
      </c>
    </row>
    <row r="309" spans="6:10" x14ac:dyDescent="0.25">
      <c r="F309" s="224"/>
      <c r="G309" s="224"/>
      <c r="H309" s="224" t="s">
        <v>541</v>
      </c>
      <c r="I309" s="225">
        <v>2</v>
      </c>
      <c r="J309" s="226">
        <v>2189817</v>
      </c>
    </row>
    <row r="310" spans="6:10" x14ac:dyDescent="0.25">
      <c r="F310" s="224"/>
      <c r="G310" s="224"/>
      <c r="H310" s="224" t="s">
        <v>547</v>
      </c>
      <c r="I310" s="225">
        <v>1</v>
      </c>
      <c r="J310" s="226">
        <v>2329592</v>
      </c>
    </row>
    <row r="311" spans="6:10" x14ac:dyDescent="0.25">
      <c r="F311" s="224"/>
      <c r="G311" s="224"/>
      <c r="H311" s="224" t="s">
        <v>548</v>
      </c>
      <c r="I311" s="225">
        <v>2</v>
      </c>
      <c r="J311" s="226">
        <v>2154873</v>
      </c>
    </row>
    <row r="312" spans="6:10" x14ac:dyDescent="0.25">
      <c r="F312" s="224"/>
      <c r="G312" s="224"/>
      <c r="H312" s="224" t="s">
        <v>545</v>
      </c>
      <c r="I312" s="225">
        <v>13</v>
      </c>
      <c r="J312" s="226">
        <v>1246334</v>
      </c>
    </row>
    <row r="313" spans="6:10" x14ac:dyDescent="0.25">
      <c r="F313" s="224"/>
      <c r="G313" s="224"/>
      <c r="H313" s="224" t="s">
        <v>553</v>
      </c>
      <c r="I313" s="225">
        <v>3</v>
      </c>
      <c r="J313" s="226">
        <v>924762</v>
      </c>
    </row>
    <row r="314" spans="6:10" x14ac:dyDescent="0.25">
      <c r="F314" s="224"/>
      <c r="G314" s="227" t="s">
        <v>597</v>
      </c>
      <c r="H314" s="227"/>
      <c r="I314" s="228">
        <v>115</v>
      </c>
      <c r="J314" s="229">
        <v>16620407</v>
      </c>
    </row>
    <row r="315" spans="6:10" x14ac:dyDescent="0.25">
      <c r="F315" s="224"/>
      <c r="G315" s="224" t="s">
        <v>229</v>
      </c>
      <c r="H315" s="224" t="s">
        <v>535</v>
      </c>
      <c r="I315" s="225">
        <v>2</v>
      </c>
      <c r="J315" s="226">
        <v>815358</v>
      </c>
    </row>
    <row r="316" spans="6:10" x14ac:dyDescent="0.25">
      <c r="F316" s="224"/>
      <c r="G316" s="224"/>
      <c r="H316" s="224" t="s">
        <v>536</v>
      </c>
      <c r="I316" s="225">
        <v>4</v>
      </c>
      <c r="J316" s="226">
        <v>2970231</v>
      </c>
    </row>
    <row r="317" spans="6:10" x14ac:dyDescent="0.25">
      <c r="F317" s="224"/>
      <c r="G317" s="224"/>
      <c r="H317" s="224" t="s">
        <v>537</v>
      </c>
      <c r="I317" s="225">
        <v>1</v>
      </c>
      <c r="J317" s="226">
        <v>436799</v>
      </c>
    </row>
    <row r="318" spans="6:10" x14ac:dyDescent="0.25">
      <c r="F318" s="224"/>
      <c r="G318" s="224"/>
      <c r="H318" s="224" t="s">
        <v>563</v>
      </c>
      <c r="I318" s="225">
        <v>1</v>
      </c>
      <c r="J318" s="226">
        <v>203840</v>
      </c>
    </row>
    <row r="319" spans="6:10" x14ac:dyDescent="0.25">
      <c r="F319" s="224"/>
      <c r="G319" s="224"/>
      <c r="H319" s="224" t="s">
        <v>540</v>
      </c>
      <c r="I319" s="225">
        <v>72</v>
      </c>
      <c r="J319" s="226">
        <v>3360447</v>
      </c>
    </row>
    <row r="320" spans="6:10" x14ac:dyDescent="0.25">
      <c r="F320" s="224"/>
      <c r="G320" s="224"/>
      <c r="H320" s="224" t="s">
        <v>545</v>
      </c>
      <c r="I320" s="225">
        <v>16</v>
      </c>
      <c r="J320" s="226">
        <v>1304576</v>
      </c>
    </row>
    <row r="321" spans="6:10" x14ac:dyDescent="0.25">
      <c r="F321" s="224"/>
      <c r="G321" s="227" t="s">
        <v>598</v>
      </c>
      <c r="H321" s="227"/>
      <c r="I321" s="228">
        <v>96</v>
      </c>
      <c r="J321" s="229">
        <v>9091251</v>
      </c>
    </row>
    <row r="322" spans="6:10" x14ac:dyDescent="0.25">
      <c r="F322" s="224"/>
      <c r="G322" s="224" t="s">
        <v>230</v>
      </c>
      <c r="H322" s="224" t="s">
        <v>535</v>
      </c>
      <c r="I322" s="225">
        <v>2</v>
      </c>
      <c r="J322" s="226">
        <v>815358</v>
      </c>
    </row>
    <row r="323" spans="6:10" x14ac:dyDescent="0.25">
      <c r="F323" s="224"/>
      <c r="G323" s="224"/>
      <c r="H323" s="224" t="s">
        <v>536</v>
      </c>
      <c r="I323" s="225">
        <v>1</v>
      </c>
      <c r="J323" s="226">
        <v>407679</v>
      </c>
    </row>
    <row r="324" spans="6:10" x14ac:dyDescent="0.25">
      <c r="F324" s="224"/>
      <c r="G324" s="224"/>
      <c r="H324" s="224" t="s">
        <v>537</v>
      </c>
      <c r="I324" s="225">
        <v>2</v>
      </c>
      <c r="J324" s="226">
        <v>1368636</v>
      </c>
    </row>
    <row r="325" spans="6:10" x14ac:dyDescent="0.25">
      <c r="F325" s="224"/>
      <c r="G325" s="224"/>
      <c r="H325" s="224" t="s">
        <v>540</v>
      </c>
      <c r="I325" s="225">
        <v>66</v>
      </c>
      <c r="J325" s="226">
        <v>2976063</v>
      </c>
    </row>
    <row r="326" spans="6:10" x14ac:dyDescent="0.25">
      <c r="F326" s="224"/>
      <c r="G326" s="224"/>
      <c r="H326" s="224" t="s">
        <v>544</v>
      </c>
      <c r="I326" s="225">
        <v>1</v>
      </c>
      <c r="J326" s="226">
        <v>81536</v>
      </c>
    </row>
    <row r="327" spans="6:10" x14ac:dyDescent="0.25">
      <c r="F327" s="224"/>
      <c r="G327" s="224"/>
      <c r="H327" s="224" t="s">
        <v>545</v>
      </c>
      <c r="I327" s="225">
        <v>7</v>
      </c>
      <c r="J327" s="226">
        <v>757118</v>
      </c>
    </row>
    <row r="328" spans="6:10" x14ac:dyDescent="0.25">
      <c r="F328" s="224"/>
      <c r="G328" s="227" t="s">
        <v>599</v>
      </c>
      <c r="H328" s="227"/>
      <c r="I328" s="228">
        <v>79</v>
      </c>
      <c r="J328" s="229">
        <v>6406390</v>
      </c>
    </row>
    <row r="329" spans="6:10" x14ac:dyDescent="0.25">
      <c r="F329" s="224"/>
      <c r="G329" s="224" t="s">
        <v>231</v>
      </c>
      <c r="H329" s="224" t="s">
        <v>547</v>
      </c>
      <c r="I329" s="225">
        <v>1</v>
      </c>
      <c r="J329" s="226">
        <v>407679</v>
      </c>
    </row>
    <row r="330" spans="6:10" x14ac:dyDescent="0.25">
      <c r="F330" s="224"/>
      <c r="G330" s="224"/>
      <c r="H330" s="224" t="s">
        <v>544</v>
      </c>
      <c r="I330" s="225">
        <v>1</v>
      </c>
      <c r="J330" s="226">
        <v>81536</v>
      </c>
    </row>
    <row r="331" spans="6:10" x14ac:dyDescent="0.25">
      <c r="F331" s="224"/>
      <c r="G331" s="224"/>
      <c r="H331" s="224" t="s">
        <v>545</v>
      </c>
      <c r="I331" s="225">
        <v>2</v>
      </c>
      <c r="J331" s="226">
        <v>163072</v>
      </c>
    </row>
    <row r="332" spans="6:10" x14ac:dyDescent="0.25">
      <c r="F332" s="224"/>
      <c r="G332" s="227" t="s">
        <v>600</v>
      </c>
      <c r="H332" s="227"/>
      <c r="I332" s="228">
        <v>4</v>
      </c>
      <c r="J332" s="229">
        <v>652287</v>
      </c>
    </row>
    <row r="333" spans="6:10" x14ac:dyDescent="0.25">
      <c r="F333" s="224"/>
      <c r="G333" s="224" t="s">
        <v>232</v>
      </c>
      <c r="H333" s="224" t="s">
        <v>540</v>
      </c>
      <c r="I333" s="225">
        <v>4</v>
      </c>
      <c r="J333" s="226">
        <v>163072</v>
      </c>
    </row>
    <row r="334" spans="6:10" x14ac:dyDescent="0.25">
      <c r="F334" s="224"/>
      <c r="G334" s="224"/>
      <c r="H334" s="224" t="s">
        <v>545</v>
      </c>
      <c r="I334" s="225">
        <v>1</v>
      </c>
      <c r="J334" s="226">
        <v>81536</v>
      </c>
    </row>
    <row r="335" spans="6:10" x14ac:dyDescent="0.25">
      <c r="F335" s="224"/>
      <c r="G335" s="227" t="s">
        <v>601</v>
      </c>
      <c r="H335" s="227"/>
      <c r="I335" s="228">
        <v>5</v>
      </c>
      <c r="J335" s="229">
        <v>244608</v>
      </c>
    </row>
    <row r="336" spans="6:10" x14ac:dyDescent="0.25">
      <c r="F336" s="224"/>
      <c r="G336" s="224" t="s">
        <v>233</v>
      </c>
      <c r="H336" s="224" t="s">
        <v>535</v>
      </c>
      <c r="I336" s="225">
        <v>4</v>
      </c>
      <c r="J336" s="226">
        <v>2387833</v>
      </c>
    </row>
    <row r="337" spans="6:10" x14ac:dyDescent="0.25">
      <c r="F337" s="224"/>
      <c r="G337" s="224"/>
      <c r="H337" s="224" t="s">
        <v>536</v>
      </c>
      <c r="I337" s="225">
        <v>2</v>
      </c>
      <c r="J337" s="226">
        <v>815358</v>
      </c>
    </row>
    <row r="338" spans="6:10" x14ac:dyDescent="0.25">
      <c r="F338" s="224"/>
      <c r="G338" s="224"/>
      <c r="H338" s="224" t="s">
        <v>537</v>
      </c>
      <c r="I338" s="225">
        <v>2</v>
      </c>
      <c r="J338" s="226">
        <v>407680</v>
      </c>
    </row>
    <row r="339" spans="6:10" x14ac:dyDescent="0.25">
      <c r="F339" s="224"/>
      <c r="G339" s="224"/>
      <c r="H339" s="224" t="s">
        <v>540</v>
      </c>
      <c r="I339" s="225">
        <v>37</v>
      </c>
      <c r="J339" s="226">
        <v>1648192</v>
      </c>
    </row>
    <row r="340" spans="6:10" x14ac:dyDescent="0.25">
      <c r="F340" s="224"/>
      <c r="G340" s="224"/>
      <c r="H340" s="224" t="s">
        <v>548</v>
      </c>
      <c r="I340" s="225">
        <v>1</v>
      </c>
      <c r="J340" s="226">
        <v>407679</v>
      </c>
    </row>
    <row r="341" spans="6:10" x14ac:dyDescent="0.25">
      <c r="F341" s="224"/>
      <c r="G341" s="224"/>
      <c r="H341" s="224" t="s">
        <v>545</v>
      </c>
      <c r="I341" s="225">
        <v>4</v>
      </c>
      <c r="J341" s="226">
        <v>326144</v>
      </c>
    </row>
    <row r="342" spans="6:10" x14ac:dyDescent="0.25">
      <c r="F342" s="224"/>
      <c r="G342" s="227" t="s">
        <v>602</v>
      </c>
      <c r="H342" s="227"/>
      <c r="I342" s="228">
        <v>50</v>
      </c>
      <c r="J342" s="229">
        <v>5992886</v>
      </c>
    </row>
    <row r="343" spans="6:10" x14ac:dyDescent="0.25">
      <c r="F343" s="224"/>
      <c r="G343" s="224" t="s">
        <v>234</v>
      </c>
      <c r="H343" s="224" t="s">
        <v>535</v>
      </c>
      <c r="I343" s="225">
        <v>5</v>
      </c>
      <c r="J343" s="226">
        <v>2038395</v>
      </c>
    </row>
    <row r="344" spans="6:10" x14ac:dyDescent="0.25">
      <c r="F344" s="224"/>
      <c r="G344" s="224"/>
      <c r="H344" s="224" t="s">
        <v>536</v>
      </c>
      <c r="I344" s="225">
        <v>4</v>
      </c>
      <c r="J344" s="226">
        <v>1630716</v>
      </c>
    </row>
    <row r="345" spans="6:10" x14ac:dyDescent="0.25">
      <c r="F345" s="224"/>
      <c r="G345" s="224"/>
      <c r="H345" s="224" t="s">
        <v>537</v>
      </c>
      <c r="I345" s="225">
        <v>3</v>
      </c>
      <c r="J345" s="226">
        <v>844479</v>
      </c>
    </row>
    <row r="346" spans="6:10" x14ac:dyDescent="0.25">
      <c r="F346" s="224"/>
      <c r="G346" s="224"/>
      <c r="H346" s="224" t="s">
        <v>563</v>
      </c>
      <c r="I346" s="225">
        <v>1</v>
      </c>
      <c r="J346" s="226">
        <v>203840</v>
      </c>
    </row>
    <row r="347" spans="6:10" x14ac:dyDescent="0.25">
      <c r="F347" s="224"/>
      <c r="G347" s="224"/>
      <c r="H347" s="224" t="s">
        <v>556</v>
      </c>
      <c r="I347" s="225">
        <v>1</v>
      </c>
      <c r="J347" s="226">
        <v>2795511</v>
      </c>
    </row>
    <row r="348" spans="6:10" x14ac:dyDescent="0.25">
      <c r="F348" s="224"/>
      <c r="G348" s="224"/>
      <c r="H348" s="224" t="s">
        <v>540</v>
      </c>
      <c r="I348" s="225">
        <v>146</v>
      </c>
      <c r="J348" s="226">
        <v>6365632</v>
      </c>
    </row>
    <row r="349" spans="6:10" x14ac:dyDescent="0.25">
      <c r="F349" s="224"/>
      <c r="G349" s="224"/>
      <c r="H349" s="224" t="s">
        <v>569</v>
      </c>
      <c r="I349" s="225">
        <v>1</v>
      </c>
      <c r="J349" s="226">
        <v>407679</v>
      </c>
    </row>
    <row r="350" spans="6:10" x14ac:dyDescent="0.25">
      <c r="F350" s="224"/>
      <c r="G350" s="224"/>
      <c r="H350" s="224" t="s">
        <v>541</v>
      </c>
      <c r="I350" s="225">
        <v>1</v>
      </c>
      <c r="J350" s="226">
        <v>326143</v>
      </c>
    </row>
    <row r="351" spans="6:10" x14ac:dyDescent="0.25">
      <c r="F351" s="224"/>
      <c r="G351" s="224"/>
      <c r="H351" s="224" t="s">
        <v>548</v>
      </c>
      <c r="I351" s="225">
        <v>1</v>
      </c>
      <c r="J351" s="226">
        <v>407679</v>
      </c>
    </row>
    <row r="352" spans="6:10" x14ac:dyDescent="0.25">
      <c r="F352" s="224"/>
      <c r="G352" s="224"/>
      <c r="H352" s="224" t="s">
        <v>542</v>
      </c>
      <c r="I352" s="225">
        <v>1</v>
      </c>
      <c r="J352" s="226">
        <v>81536</v>
      </c>
    </row>
    <row r="353" spans="6:10" x14ac:dyDescent="0.25">
      <c r="F353" s="224"/>
      <c r="G353" s="224"/>
      <c r="H353" s="224" t="s">
        <v>545</v>
      </c>
      <c r="I353" s="225">
        <v>17</v>
      </c>
      <c r="J353" s="226">
        <v>1479295</v>
      </c>
    </row>
    <row r="354" spans="6:10" x14ac:dyDescent="0.25">
      <c r="F354" s="224"/>
      <c r="G354" s="224"/>
      <c r="H354" s="224" t="s">
        <v>553</v>
      </c>
      <c r="I354" s="225">
        <v>1</v>
      </c>
      <c r="J354" s="226">
        <v>308254</v>
      </c>
    </row>
    <row r="355" spans="6:10" x14ac:dyDescent="0.25">
      <c r="F355" s="224"/>
      <c r="G355" s="227" t="s">
        <v>603</v>
      </c>
      <c r="H355" s="227"/>
      <c r="I355" s="228">
        <v>182</v>
      </c>
      <c r="J355" s="229">
        <v>16889159</v>
      </c>
    </row>
    <row r="356" spans="6:10" x14ac:dyDescent="0.25">
      <c r="F356" s="230" t="s">
        <v>235</v>
      </c>
      <c r="G356" s="230"/>
      <c r="H356" s="230"/>
      <c r="I356" s="231">
        <v>3632</v>
      </c>
      <c r="J356" s="232">
        <v>477932038</v>
      </c>
    </row>
    <row r="357" spans="6:10" x14ac:dyDescent="0.25">
      <c r="F357" s="224" t="s">
        <v>110</v>
      </c>
      <c r="G357" s="224" t="s">
        <v>236</v>
      </c>
      <c r="H357" s="224" t="s">
        <v>535</v>
      </c>
      <c r="I357" s="225">
        <v>1</v>
      </c>
      <c r="J357" s="226">
        <v>694766</v>
      </c>
    </row>
    <row r="358" spans="6:10" x14ac:dyDescent="0.25">
      <c r="F358" s="224"/>
      <c r="G358" s="224"/>
      <c r="H358" s="224" t="s">
        <v>540</v>
      </c>
      <c r="I358" s="225">
        <v>651</v>
      </c>
      <c r="J358" s="226">
        <v>45229527</v>
      </c>
    </row>
    <row r="359" spans="6:10" x14ac:dyDescent="0.25">
      <c r="F359" s="224"/>
      <c r="G359" s="224"/>
      <c r="H359" s="224" t="s">
        <v>604</v>
      </c>
      <c r="I359" s="225">
        <v>1</v>
      </c>
      <c r="J359" s="226">
        <v>486336</v>
      </c>
    </row>
    <row r="360" spans="6:10" x14ac:dyDescent="0.25">
      <c r="F360" s="224"/>
      <c r="G360" s="224"/>
      <c r="H360" s="224" t="s">
        <v>548</v>
      </c>
      <c r="I360" s="225">
        <v>4</v>
      </c>
      <c r="J360" s="226">
        <v>2779064</v>
      </c>
    </row>
    <row r="361" spans="6:10" x14ac:dyDescent="0.25">
      <c r="F361" s="224"/>
      <c r="G361" s="224"/>
      <c r="H361" s="224" t="s">
        <v>542</v>
      </c>
      <c r="I361" s="225">
        <v>4</v>
      </c>
      <c r="J361" s="226">
        <v>555812</v>
      </c>
    </row>
    <row r="362" spans="6:10" x14ac:dyDescent="0.25">
      <c r="F362" s="224"/>
      <c r="G362" s="224"/>
      <c r="H362" s="224" t="s">
        <v>544</v>
      </c>
      <c r="I362" s="225">
        <v>8</v>
      </c>
      <c r="J362" s="226">
        <v>1111624</v>
      </c>
    </row>
    <row r="363" spans="6:10" x14ac:dyDescent="0.25">
      <c r="F363" s="224"/>
      <c r="G363" s="224"/>
      <c r="H363" s="224" t="s">
        <v>545</v>
      </c>
      <c r="I363" s="225">
        <v>8</v>
      </c>
      <c r="J363" s="226">
        <v>1111624</v>
      </c>
    </row>
    <row r="364" spans="6:10" x14ac:dyDescent="0.25">
      <c r="F364" s="224"/>
      <c r="G364" s="227" t="s">
        <v>605</v>
      </c>
      <c r="H364" s="227"/>
      <c r="I364" s="228">
        <v>677</v>
      </c>
      <c r="J364" s="229">
        <v>51968753</v>
      </c>
    </row>
    <row r="365" spans="6:10" x14ac:dyDescent="0.25">
      <c r="F365" s="230" t="s">
        <v>237</v>
      </c>
      <c r="G365" s="230"/>
      <c r="H365" s="230"/>
      <c r="I365" s="231">
        <v>677</v>
      </c>
      <c r="J365" s="232">
        <v>51968753</v>
      </c>
    </row>
    <row r="366" spans="6:10" x14ac:dyDescent="0.25">
      <c r="F366" s="224" t="s">
        <v>189</v>
      </c>
      <c r="G366" s="224"/>
      <c r="H366" s="224"/>
      <c r="I366" s="225">
        <v>9369</v>
      </c>
      <c r="J366" s="226">
        <v>994765739</v>
      </c>
    </row>
    <row r="368" spans="6:10" ht="19.5" customHeight="1" x14ac:dyDescent="0.25">
      <c r="F368" s="317" t="s">
        <v>660</v>
      </c>
      <c r="G368" s="317"/>
      <c r="H368" s="317"/>
      <c r="I368" s="216"/>
      <c r="J368" s="216"/>
    </row>
    <row r="370" spans="6:9" x14ac:dyDescent="0.25">
      <c r="F370" s="221" t="s">
        <v>238</v>
      </c>
      <c r="G370" s="221" t="s">
        <v>606</v>
      </c>
      <c r="H370" s="222" t="s">
        <v>608</v>
      </c>
      <c r="I370" s="223" t="s">
        <v>607</v>
      </c>
    </row>
    <row r="371" spans="6:9" x14ac:dyDescent="0.25">
      <c r="F371" s="224" t="s">
        <v>53</v>
      </c>
      <c r="G371" s="224" t="s">
        <v>535</v>
      </c>
      <c r="H371" s="225">
        <v>25</v>
      </c>
      <c r="I371" s="233">
        <v>17369150</v>
      </c>
    </row>
    <row r="372" spans="6:9" x14ac:dyDescent="0.25">
      <c r="F372" s="224"/>
      <c r="G372" s="224" t="s">
        <v>536</v>
      </c>
      <c r="H372" s="225">
        <v>13</v>
      </c>
      <c r="I372" s="233">
        <v>9031958</v>
      </c>
    </row>
    <row r="373" spans="6:9" x14ac:dyDescent="0.25">
      <c r="F373" s="224"/>
      <c r="G373" s="224" t="s">
        <v>537</v>
      </c>
      <c r="H373" s="225">
        <v>7</v>
      </c>
      <c r="I373" s="233">
        <v>2431681</v>
      </c>
    </row>
    <row r="374" spans="6:9" x14ac:dyDescent="0.25">
      <c r="F374" s="224"/>
      <c r="G374" s="224" t="s">
        <v>563</v>
      </c>
      <c r="H374" s="225">
        <v>1</v>
      </c>
      <c r="I374" s="233">
        <v>347383</v>
      </c>
    </row>
    <row r="375" spans="6:9" x14ac:dyDescent="0.25">
      <c r="F375" s="224"/>
      <c r="G375" s="224" t="s">
        <v>538</v>
      </c>
      <c r="H375" s="225">
        <v>32</v>
      </c>
      <c r="I375" s="233">
        <v>22232512</v>
      </c>
    </row>
    <row r="376" spans="6:9" x14ac:dyDescent="0.25">
      <c r="F376" s="224"/>
      <c r="G376" s="224" t="s">
        <v>539</v>
      </c>
      <c r="H376" s="225">
        <v>32</v>
      </c>
      <c r="I376" s="233">
        <v>5591008</v>
      </c>
    </row>
    <row r="377" spans="6:9" x14ac:dyDescent="0.25">
      <c r="F377" s="224"/>
      <c r="G377" s="224" t="s">
        <v>556</v>
      </c>
      <c r="H377" s="225">
        <v>1</v>
      </c>
      <c r="I377" s="233">
        <v>698877</v>
      </c>
    </row>
    <row r="378" spans="6:9" x14ac:dyDescent="0.25">
      <c r="F378" s="224"/>
      <c r="G378" s="224" t="s">
        <v>540</v>
      </c>
      <c r="H378" s="225">
        <v>4474</v>
      </c>
      <c r="I378" s="233">
        <v>310842624</v>
      </c>
    </row>
    <row r="379" spans="6:9" x14ac:dyDescent="0.25">
      <c r="F379" s="224"/>
      <c r="G379" s="224" t="s">
        <v>541</v>
      </c>
      <c r="H379" s="225">
        <v>9</v>
      </c>
      <c r="I379" s="233">
        <v>5002317</v>
      </c>
    </row>
    <row r="380" spans="6:9" x14ac:dyDescent="0.25">
      <c r="F380" s="224"/>
      <c r="G380" s="224" t="s">
        <v>547</v>
      </c>
      <c r="H380" s="225">
        <v>5</v>
      </c>
      <c r="I380" s="233">
        <v>3473830</v>
      </c>
    </row>
    <row r="381" spans="6:9" x14ac:dyDescent="0.25">
      <c r="F381" s="224"/>
      <c r="G381" s="224" t="s">
        <v>548</v>
      </c>
      <c r="H381" s="225">
        <v>33</v>
      </c>
      <c r="I381" s="233">
        <v>22927278</v>
      </c>
    </row>
    <row r="382" spans="6:9" x14ac:dyDescent="0.25">
      <c r="F382" s="224"/>
      <c r="G382" s="224" t="s">
        <v>542</v>
      </c>
      <c r="H382" s="225">
        <v>28</v>
      </c>
      <c r="I382" s="233">
        <v>3890684</v>
      </c>
    </row>
    <row r="383" spans="6:9" x14ac:dyDescent="0.25">
      <c r="F383" s="224"/>
      <c r="G383" s="224" t="s">
        <v>543</v>
      </c>
      <c r="H383" s="225">
        <v>14</v>
      </c>
      <c r="I383" s="233">
        <v>5836040</v>
      </c>
    </row>
    <row r="384" spans="6:9" x14ac:dyDescent="0.25">
      <c r="F384" s="224"/>
      <c r="G384" s="224" t="s">
        <v>544</v>
      </c>
      <c r="H384" s="225">
        <v>143</v>
      </c>
      <c r="I384" s="233">
        <v>19870279</v>
      </c>
    </row>
    <row r="385" spans="6:9" x14ac:dyDescent="0.25">
      <c r="F385" s="224"/>
      <c r="G385" s="224" t="s">
        <v>552</v>
      </c>
      <c r="H385" s="225">
        <v>3</v>
      </c>
      <c r="I385" s="233">
        <v>833718</v>
      </c>
    </row>
    <row r="386" spans="6:9" x14ac:dyDescent="0.25">
      <c r="F386" s="224"/>
      <c r="G386" s="224" t="s">
        <v>545</v>
      </c>
      <c r="H386" s="225">
        <v>237</v>
      </c>
      <c r="I386" s="233">
        <v>32931861</v>
      </c>
    </row>
    <row r="387" spans="6:9" x14ac:dyDescent="0.25">
      <c r="F387" s="224"/>
      <c r="G387" s="224" t="s">
        <v>553</v>
      </c>
      <c r="H387" s="225">
        <v>3</v>
      </c>
      <c r="I387" s="233">
        <v>1553748</v>
      </c>
    </row>
    <row r="388" spans="6:9" x14ac:dyDescent="0.25">
      <c r="F388" s="230" t="s">
        <v>201</v>
      </c>
      <c r="G388" s="230"/>
      <c r="H388" s="231">
        <v>5060</v>
      </c>
      <c r="I388" s="234">
        <v>464864948</v>
      </c>
    </row>
    <row r="389" spans="6:9" x14ac:dyDescent="0.25">
      <c r="F389" s="224" t="s">
        <v>47</v>
      </c>
      <c r="G389" s="224" t="s">
        <v>535</v>
      </c>
      <c r="H389" s="225">
        <v>201</v>
      </c>
      <c r="I389" s="233">
        <v>98716533</v>
      </c>
    </row>
    <row r="390" spans="6:9" x14ac:dyDescent="0.25">
      <c r="F390" s="224"/>
      <c r="G390" s="224" t="s">
        <v>536</v>
      </c>
      <c r="H390" s="225">
        <v>108</v>
      </c>
      <c r="I390" s="233">
        <v>60278229</v>
      </c>
    </row>
    <row r="391" spans="6:9" x14ac:dyDescent="0.25">
      <c r="F391" s="224"/>
      <c r="G391" s="224" t="s">
        <v>537</v>
      </c>
      <c r="H391" s="225">
        <v>79</v>
      </c>
      <c r="I391" s="233">
        <v>21985574</v>
      </c>
    </row>
    <row r="392" spans="6:9" x14ac:dyDescent="0.25">
      <c r="F392" s="224"/>
      <c r="G392" s="224" t="s">
        <v>563</v>
      </c>
      <c r="H392" s="225">
        <v>29</v>
      </c>
      <c r="I392" s="233">
        <v>6959675</v>
      </c>
    </row>
    <row r="393" spans="6:9" x14ac:dyDescent="0.25">
      <c r="F393" s="224"/>
      <c r="G393" s="224" t="s">
        <v>556</v>
      </c>
      <c r="H393" s="225">
        <v>6</v>
      </c>
      <c r="I393" s="233">
        <v>16773066</v>
      </c>
    </row>
    <row r="394" spans="6:9" x14ac:dyDescent="0.25">
      <c r="F394" s="224"/>
      <c r="G394" s="224" t="s">
        <v>540</v>
      </c>
      <c r="H394" s="225">
        <v>2703</v>
      </c>
      <c r="I394" s="233">
        <v>149770817</v>
      </c>
    </row>
    <row r="395" spans="6:9" x14ac:dyDescent="0.25">
      <c r="F395" s="224"/>
      <c r="G395" s="224" t="s">
        <v>568</v>
      </c>
      <c r="H395" s="225">
        <v>3</v>
      </c>
      <c r="I395" s="233">
        <v>1688955</v>
      </c>
    </row>
    <row r="396" spans="6:9" x14ac:dyDescent="0.25">
      <c r="F396" s="224"/>
      <c r="G396" s="224" t="s">
        <v>569</v>
      </c>
      <c r="H396" s="225">
        <v>6</v>
      </c>
      <c r="I396" s="233">
        <v>13602537</v>
      </c>
    </row>
    <row r="397" spans="6:9" x14ac:dyDescent="0.25">
      <c r="F397" s="224"/>
      <c r="G397" s="224" t="s">
        <v>565</v>
      </c>
      <c r="H397" s="225">
        <v>10</v>
      </c>
      <c r="I397" s="233">
        <v>8624978</v>
      </c>
    </row>
    <row r="398" spans="6:9" x14ac:dyDescent="0.25">
      <c r="F398" s="224"/>
      <c r="G398" s="224" t="s">
        <v>541</v>
      </c>
      <c r="H398" s="225">
        <v>38</v>
      </c>
      <c r="I398" s="233">
        <v>21199293</v>
      </c>
    </row>
    <row r="399" spans="6:9" x14ac:dyDescent="0.25">
      <c r="F399" s="224"/>
      <c r="G399" s="224" t="s">
        <v>547</v>
      </c>
      <c r="H399" s="225">
        <v>11</v>
      </c>
      <c r="I399" s="233">
        <v>9085412</v>
      </c>
    </row>
    <row r="400" spans="6:9" x14ac:dyDescent="0.25">
      <c r="F400" s="224"/>
      <c r="G400" s="224" t="s">
        <v>548</v>
      </c>
      <c r="H400" s="225">
        <v>28</v>
      </c>
      <c r="I400" s="233">
        <v>18170826</v>
      </c>
    </row>
    <row r="401" spans="6:9" x14ac:dyDescent="0.25">
      <c r="F401" s="224"/>
      <c r="G401" s="224" t="s">
        <v>595</v>
      </c>
      <c r="H401" s="225">
        <v>2</v>
      </c>
      <c r="I401" s="233">
        <v>1326376</v>
      </c>
    </row>
    <row r="402" spans="6:9" x14ac:dyDescent="0.25">
      <c r="F402" s="224"/>
      <c r="G402" s="224" t="s">
        <v>589</v>
      </c>
      <c r="H402" s="225">
        <v>5</v>
      </c>
      <c r="I402" s="233">
        <v>7663500</v>
      </c>
    </row>
    <row r="403" spans="6:9" x14ac:dyDescent="0.25">
      <c r="F403" s="224"/>
      <c r="G403" s="224" t="s">
        <v>542</v>
      </c>
      <c r="H403" s="225">
        <v>11</v>
      </c>
      <c r="I403" s="233">
        <v>1765946</v>
      </c>
    </row>
    <row r="404" spans="6:9" x14ac:dyDescent="0.25">
      <c r="F404" s="224"/>
      <c r="G404" s="224" t="s">
        <v>543</v>
      </c>
      <c r="H404" s="225">
        <v>16</v>
      </c>
      <c r="I404" s="233">
        <v>3913712</v>
      </c>
    </row>
    <row r="405" spans="6:9" x14ac:dyDescent="0.25">
      <c r="F405" s="224"/>
      <c r="G405" s="224" t="s">
        <v>544</v>
      </c>
      <c r="H405" s="225">
        <v>18</v>
      </c>
      <c r="I405" s="233">
        <v>1467648</v>
      </c>
    </row>
    <row r="406" spans="6:9" x14ac:dyDescent="0.25">
      <c r="F406" s="224"/>
      <c r="G406" s="224" t="s">
        <v>552</v>
      </c>
      <c r="H406" s="225">
        <v>3</v>
      </c>
      <c r="I406" s="233">
        <v>675583</v>
      </c>
    </row>
    <row r="407" spans="6:9" x14ac:dyDescent="0.25">
      <c r="F407" s="224"/>
      <c r="G407" s="224" t="s">
        <v>545</v>
      </c>
      <c r="H407" s="225">
        <v>343</v>
      </c>
      <c r="I407" s="233">
        <v>30564330</v>
      </c>
    </row>
    <row r="408" spans="6:9" x14ac:dyDescent="0.25">
      <c r="F408" s="224"/>
      <c r="G408" s="224" t="s">
        <v>553</v>
      </c>
      <c r="H408" s="225">
        <v>12</v>
      </c>
      <c r="I408" s="233">
        <v>3699048</v>
      </c>
    </row>
    <row r="409" spans="6:9" x14ac:dyDescent="0.25">
      <c r="F409" s="230" t="s">
        <v>235</v>
      </c>
      <c r="G409" s="230"/>
      <c r="H409" s="231">
        <v>3632</v>
      </c>
      <c r="I409" s="234">
        <v>477932038</v>
      </c>
    </row>
    <row r="410" spans="6:9" x14ac:dyDescent="0.25">
      <c r="F410" s="224" t="s">
        <v>110</v>
      </c>
      <c r="G410" s="224" t="s">
        <v>535</v>
      </c>
      <c r="H410" s="225">
        <v>1</v>
      </c>
      <c r="I410" s="233">
        <v>694766</v>
      </c>
    </row>
    <row r="411" spans="6:9" x14ac:dyDescent="0.25">
      <c r="F411" s="224"/>
      <c r="G411" s="224" t="s">
        <v>540</v>
      </c>
      <c r="H411" s="225">
        <v>651</v>
      </c>
      <c r="I411" s="233">
        <v>45229527</v>
      </c>
    </row>
    <row r="412" spans="6:9" x14ac:dyDescent="0.25">
      <c r="F412" s="224"/>
      <c r="G412" s="224" t="s">
        <v>604</v>
      </c>
      <c r="H412" s="225">
        <v>1</v>
      </c>
      <c r="I412" s="233">
        <v>486336</v>
      </c>
    </row>
    <row r="413" spans="6:9" x14ac:dyDescent="0.25">
      <c r="F413" s="224"/>
      <c r="G413" s="224" t="s">
        <v>548</v>
      </c>
      <c r="H413" s="225">
        <v>4</v>
      </c>
      <c r="I413" s="233">
        <v>2779064</v>
      </c>
    </row>
    <row r="414" spans="6:9" x14ac:dyDescent="0.25">
      <c r="F414" s="224"/>
      <c r="G414" s="224" t="s">
        <v>542</v>
      </c>
      <c r="H414" s="225">
        <v>4</v>
      </c>
      <c r="I414" s="233">
        <v>555812</v>
      </c>
    </row>
    <row r="415" spans="6:9" x14ac:dyDescent="0.25">
      <c r="F415" s="224"/>
      <c r="G415" s="224" t="s">
        <v>544</v>
      </c>
      <c r="H415" s="225">
        <v>8</v>
      </c>
      <c r="I415" s="233">
        <v>1111624</v>
      </c>
    </row>
    <row r="416" spans="6:9" x14ac:dyDescent="0.25">
      <c r="F416" s="224"/>
      <c r="G416" s="224" t="s">
        <v>545</v>
      </c>
      <c r="H416" s="225">
        <v>8</v>
      </c>
      <c r="I416" s="233">
        <v>1111624</v>
      </c>
    </row>
    <row r="417" spans="6:9" x14ac:dyDescent="0.25">
      <c r="F417" s="230" t="s">
        <v>237</v>
      </c>
      <c r="G417" s="230"/>
      <c r="H417" s="231">
        <v>677</v>
      </c>
      <c r="I417" s="234">
        <v>51968753</v>
      </c>
    </row>
    <row r="418" spans="6:9" x14ac:dyDescent="0.25">
      <c r="F418" s="127" t="s">
        <v>189</v>
      </c>
      <c r="G418" s="127"/>
      <c r="H418" s="106">
        <v>9369</v>
      </c>
      <c r="I418" s="135">
        <v>994765739</v>
      </c>
    </row>
    <row r="419" spans="6:9" x14ac:dyDescent="0.25">
      <c r="G419"/>
      <c r="H419"/>
      <c r="I419" s="126"/>
    </row>
    <row r="420" spans="6:9" ht="19.5" customHeight="1" x14ac:dyDescent="0.25">
      <c r="G420" s="317" t="s">
        <v>661</v>
      </c>
      <c r="H420" s="317"/>
      <c r="I420" s="317"/>
    </row>
    <row r="421" spans="6:9" x14ac:dyDescent="0.25">
      <c r="G421"/>
      <c r="H421"/>
      <c r="I421" s="126"/>
    </row>
    <row r="422" spans="6:9" x14ac:dyDescent="0.25">
      <c r="G422" s="221" t="s">
        <v>606</v>
      </c>
      <c r="H422" s="222" t="s">
        <v>608</v>
      </c>
      <c r="I422" s="223" t="s">
        <v>607</v>
      </c>
    </row>
    <row r="423" spans="6:9" x14ac:dyDescent="0.25">
      <c r="G423" s="224" t="s">
        <v>535</v>
      </c>
      <c r="H423" s="225">
        <v>227</v>
      </c>
      <c r="I423" s="233">
        <v>116780449</v>
      </c>
    </row>
    <row r="424" spans="6:9" x14ac:dyDescent="0.25">
      <c r="G424" s="224" t="s">
        <v>536</v>
      </c>
      <c r="H424" s="225">
        <v>121</v>
      </c>
      <c r="I424" s="233">
        <v>69310187</v>
      </c>
    </row>
    <row r="425" spans="6:9" x14ac:dyDescent="0.25">
      <c r="G425" s="224" t="s">
        <v>537</v>
      </c>
      <c r="H425" s="225">
        <v>86</v>
      </c>
      <c r="I425" s="233">
        <v>24417255</v>
      </c>
    </row>
    <row r="426" spans="6:9" x14ac:dyDescent="0.25">
      <c r="G426" s="224" t="s">
        <v>563</v>
      </c>
      <c r="H426" s="225">
        <v>30</v>
      </c>
      <c r="I426" s="233">
        <v>7307058</v>
      </c>
    </row>
    <row r="427" spans="6:9" x14ac:dyDescent="0.25">
      <c r="G427" s="224" t="s">
        <v>538</v>
      </c>
      <c r="H427" s="225">
        <v>32</v>
      </c>
      <c r="I427" s="233">
        <v>22232512</v>
      </c>
    </row>
    <row r="428" spans="6:9" x14ac:dyDescent="0.25">
      <c r="G428" s="224" t="s">
        <v>539</v>
      </c>
      <c r="H428" s="225">
        <v>32</v>
      </c>
      <c r="I428" s="233">
        <v>5591008</v>
      </c>
    </row>
    <row r="429" spans="6:9" x14ac:dyDescent="0.25">
      <c r="G429" s="224" t="s">
        <v>556</v>
      </c>
      <c r="H429" s="225">
        <v>7</v>
      </c>
      <c r="I429" s="233">
        <v>17471943</v>
      </c>
    </row>
    <row r="430" spans="6:9" x14ac:dyDescent="0.25">
      <c r="G430" s="224" t="s">
        <v>540</v>
      </c>
      <c r="H430" s="225">
        <v>7828</v>
      </c>
      <c r="I430" s="233">
        <v>505842968</v>
      </c>
    </row>
    <row r="431" spans="6:9" x14ac:dyDescent="0.25">
      <c r="G431" s="224" t="s">
        <v>568</v>
      </c>
      <c r="H431" s="225">
        <v>3</v>
      </c>
      <c r="I431" s="233">
        <v>1688955</v>
      </c>
    </row>
    <row r="432" spans="6:9" x14ac:dyDescent="0.25">
      <c r="G432" s="224" t="s">
        <v>569</v>
      </c>
      <c r="H432" s="225">
        <v>6</v>
      </c>
      <c r="I432" s="233">
        <v>13602537</v>
      </c>
    </row>
    <row r="433" spans="7:9" x14ac:dyDescent="0.25">
      <c r="G433" s="224" t="s">
        <v>565</v>
      </c>
      <c r="H433" s="225">
        <v>10</v>
      </c>
      <c r="I433" s="233">
        <v>8624978</v>
      </c>
    </row>
    <row r="434" spans="7:9" x14ac:dyDescent="0.25">
      <c r="G434" s="224" t="s">
        <v>541</v>
      </c>
      <c r="H434" s="225">
        <v>47</v>
      </c>
      <c r="I434" s="233">
        <v>26201610</v>
      </c>
    </row>
    <row r="435" spans="7:9" x14ac:dyDescent="0.25">
      <c r="G435" s="224" t="s">
        <v>604</v>
      </c>
      <c r="H435" s="225">
        <v>1</v>
      </c>
      <c r="I435" s="233">
        <v>486336</v>
      </c>
    </row>
    <row r="436" spans="7:9" x14ac:dyDescent="0.25">
      <c r="G436" s="224" t="s">
        <v>547</v>
      </c>
      <c r="H436" s="225">
        <v>16</v>
      </c>
      <c r="I436" s="233">
        <v>12559242</v>
      </c>
    </row>
    <row r="437" spans="7:9" x14ac:dyDescent="0.25">
      <c r="G437" s="224" t="s">
        <v>548</v>
      </c>
      <c r="H437" s="225">
        <v>65</v>
      </c>
      <c r="I437" s="233">
        <v>43877168</v>
      </c>
    </row>
    <row r="438" spans="7:9" x14ac:dyDescent="0.25">
      <c r="G438" s="224" t="s">
        <v>595</v>
      </c>
      <c r="H438" s="225">
        <v>2</v>
      </c>
      <c r="I438" s="233">
        <v>1326376</v>
      </c>
    </row>
    <row r="439" spans="7:9" x14ac:dyDescent="0.25">
      <c r="G439" s="224" t="s">
        <v>589</v>
      </c>
      <c r="H439" s="225">
        <v>5</v>
      </c>
      <c r="I439" s="233">
        <v>7663500</v>
      </c>
    </row>
    <row r="440" spans="7:9" x14ac:dyDescent="0.25">
      <c r="G440" s="224" t="s">
        <v>542</v>
      </c>
      <c r="H440" s="225">
        <v>43</v>
      </c>
      <c r="I440" s="233">
        <v>6212442</v>
      </c>
    </row>
    <row r="441" spans="7:9" x14ac:dyDescent="0.25">
      <c r="G441" s="224" t="s">
        <v>543</v>
      </c>
      <c r="H441" s="225">
        <v>30</v>
      </c>
      <c r="I441" s="233">
        <v>9749752</v>
      </c>
    </row>
    <row r="442" spans="7:9" x14ac:dyDescent="0.25">
      <c r="G442" s="224" t="s">
        <v>544</v>
      </c>
      <c r="H442" s="225">
        <v>169</v>
      </c>
      <c r="I442" s="233">
        <v>22449551</v>
      </c>
    </row>
    <row r="443" spans="7:9" x14ac:dyDescent="0.25">
      <c r="G443" s="224" t="s">
        <v>552</v>
      </c>
      <c r="H443" s="225">
        <v>6</v>
      </c>
      <c r="I443" s="233">
        <v>1509301</v>
      </c>
    </row>
    <row r="444" spans="7:9" x14ac:dyDescent="0.25">
      <c r="G444" s="224" t="s">
        <v>545</v>
      </c>
      <c r="H444" s="225">
        <v>588</v>
      </c>
      <c r="I444" s="233">
        <v>64607815</v>
      </c>
    </row>
    <row r="445" spans="7:9" x14ac:dyDescent="0.25">
      <c r="G445" s="224" t="s">
        <v>553</v>
      </c>
      <c r="H445" s="225">
        <v>15</v>
      </c>
      <c r="I445" s="233">
        <v>5252796</v>
      </c>
    </row>
    <row r="446" spans="7:9" x14ac:dyDescent="0.25">
      <c r="G446" s="227" t="s">
        <v>662</v>
      </c>
      <c r="H446" s="228">
        <v>330</v>
      </c>
      <c r="I446" s="249">
        <v>50000000</v>
      </c>
    </row>
    <row r="447" spans="7:9" x14ac:dyDescent="0.25">
      <c r="G447" s="227" t="s">
        <v>663</v>
      </c>
      <c r="H447" s="228">
        <v>400</v>
      </c>
      <c r="I447" s="249">
        <v>15900000</v>
      </c>
    </row>
    <row r="448" spans="7:9" x14ac:dyDescent="0.25">
      <c r="G448" s="250" t="s">
        <v>189</v>
      </c>
      <c r="H448" s="251">
        <f>SUM(H423:H447)</f>
        <v>10099</v>
      </c>
      <c r="I448" s="252">
        <f>SUM(I423:I447)</f>
        <v>1060665739</v>
      </c>
    </row>
    <row r="449" spans="8:8" x14ac:dyDescent="0.25">
      <c r="H449" s="219"/>
    </row>
  </sheetData>
  <sheetProtection password="E9C4" sheet="1" objects="1" scenarios="1"/>
  <mergeCells count="3">
    <mergeCell ref="F2:J2"/>
    <mergeCell ref="F368:H368"/>
    <mergeCell ref="G420:I420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41" r:id="rId3" name="Button 1">
              <controlPr defaultSize="0" print="0" autoFill="0" autoPict="0" macro="[0]!PROCESOSACOMPAÑAMIENTO2">
                <anchor moveWithCells="1" sizeWithCells="1">
                  <from>
                    <xdr:col>1</xdr:col>
                    <xdr:colOff>76200</xdr:colOff>
                    <xdr:row>10</xdr:row>
                    <xdr:rowOff>66675</xdr:rowOff>
                  </from>
                  <to>
                    <xdr:col>3</xdr:col>
                    <xdr:colOff>685800</xdr:colOff>
                    <xdr:row>12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31"/>
  <dimension ref="B1:AJ116"/>
  <sheetViews>
    <sheetView workbookViewId="0"/>
  </sheetViews>
  <sheetFormatPr baseColWidth="10" defaultRowHeight="15" x14ac:dyDescent="0.25"/>
  <cols>
    <col min="1" max="1" width="4.28515625" style="216" customWidth="1"/>
    <col min="2" max="4" width="11.42578125" style="216" customWidth="1"/>
    <col min="5" max="5" width="4.28515625" style="216" customWidth="1"/>
    <col min="6" max="6" width="14.85546875" style="216" bestFit="1" customWidth="1"/>
    <col min="7" max="7" width="12.140625" style="216" bestFit="1" customWidth="1"/>
    <col min="8" max="8" width="8.5703125" style="216" bestFit="1" customWidth="1"/>
    <col min="9" max="10" width="7.85546875" style="216" bestFit="1" customWidth="1"/>
    <col min="11" max="11" width="8.28515625" style="216" customWidth="1"/>
    <col min="12" max="19" width="11.42578125" style="216"/>
    <col min="20" max="20" width="11.42578125" style="216" customWidth="1"/>
    <col min="21" max="16384" width="11.42578125" style="216"/>
  </cols>
  <sheetData>
    <row r="1" spans="2:19" ht="15.75" thickBot="1" x14ac:dyDescent="0.3"/>
    <row r="2" spans="2:19" ht="19.5" customHeight="1" thickBot="1" x14ac:dyDescent="0.3">
      <c r="B2" s="166"/>
      <c r="C2" s="141" t="s">
        <v>619</v>
      </c>
      <c r="D2" s="168"/>
      <c r="F2" s="317" t="s">
        <v>503</v>
      </c>
      <c r="G2" s="317"/>
      <c r="H2" s="317"/>
      <c r="I2" s="317"/>
      <c r="J2" s="317"/>
      <c r="K2" s="317"/>
      <c r="L2" s="317"/>
      <c r="M2" s="317"/>
      <c r="N2" s="317"/>
      <c r="O2" s="317"/>
      <c r="P2" s="317"/>
      <c r="Q2" s="317"/>
      <c r="R2" s="317"/>
      <c r="S2" s="317"/>
    </row>
    <row r="3" spans="2:19" x14ac:dyDescent="0.25">
      <c r="B3" s="167"/>
      <c r="C3" s="174"/>
      <c r="D3" s="169"/>
    </row>
    <row r="4" spans="2:19" ht="19.5" customHeight="1" x14ac:dyDescent="0.25">
      <c r="B4" s="167"/>
      <c r="C4" s="174"/>
      <c r="D4" s="169"/>
      <c r="F4" s="253" t="s">
        <v>469</v>
      </c>
      <c r="G4" s="82" t="s">
        <v>470</v>
      </c>
      <c r="H4" s="82" t="s">
        <v>471</v>
      </c>
      <c r="I4" s="82" t="s">
        <v>472</v>
      </c>
      <c r="J4" s="82" t="s">
        <v>473</v>
      </c>
      <c r="L4" s="317" t="s">
        <v>664</v>
      </c>
      <c r="M4" s="317"/>
      <c r="N4" s="317"/>
      <c r="O4" s="317"/>
      <c r="P4" s="317"/>
      <c r="Q4" s="317"/>
      <c r="R4" s="317"/>
      <c r="S4" s="317"/>
    </row>
    <row r="5" spans="2:19" ht="15.75" thickBot="1" x14ac:dyDescent="0.3">
      <c r="B5" s="170"/>
      <c r="C5" s="171"/>
      <c r="D5" s="172"/>
      <c r="F5" s="108" t="s">
        <v>474</v>
      </c>
      <c r="G5" s="106">
        <v>1057</v>
      </c>
      <c r="H5" s="106">
        <v>0</v>
      </c>
      <c r="I5" s="106"/>
      <c r="J5" s="106"/>
      <c r="L5"/>
      <c r="M5"/>
      <c r="N5"/>
      <c r="O5"/>
      <c r="P5"/>
      <c r="Q5"/>
      <c r="R5"/>
      <c r="S5"/>
    </row>
    <row r="6" spans="2:19" x14ac:dyDescent="0.25">
      <c r="F6" s="108" t="s">
        <v>475</v>
      </c>
      <c r="G6" s="106">
        <v>1957</v>
      </c>
      <c r="H6" s="106">
        <v>0</v>
      </c>
      <c r="I6" s="106"/>
      <c r="J6" s="106"/>
      <c r="L6"/>
      <c r="M6"/>
      <c r="N6"/>
      <c r="O6"/>
      <c r="P6"/>
      <c r="Q6"/>
      <c r="R6"/>
      <c r="S6"/>
    </row>
    <row r="7" spans="2:19" x14ac:dyDescent="0.25">
      <c r="F7" s="108" t="s">
        <v>476</v>
      </c>
      <c r="G7" s="106">
        <v>2271</v>
      </c>
      <c r="H7" s="106">
        <v>216</v>
      </c>
      <c r="I7" s="122">
        <v>0.2044</v>
      </c>
      <c r="J7" s="122">
        <v>0.79559999999999997</v>
      </c>
      <c r="L7"/>
      <c r="M7"/>
      <c r="N7"/>
      <c r="O7"/>
      <c r="P7"/>
      <c r="Q7"/>
      <c r="R7"/>
      <c r="S7"/>
    </row>
    <row r="8" spans="2:19" x14ac:dyDescent="0.25">
      <c r="F8" s="108" t="s">
        <v>477</v>
      </c>
      <c r="G8" s="106">
        <v>2223</v>
      </c>
      <c r="H8" s="106">
        <v>455</v>
      </c>
      <c r="I8" s="122">
        <v>0.23250000000000001</v>
      </c>
      <c r="J8" s="122">
        <v>0.76749999999999996</v>
      </c>
      <c r="L8"/>
      <c r="M8"/>
      <c r="N8"/>
      <c r="O8"/>
      <c r="P8"/>
      <c r="Q8"/>
      <c r="R8"/>
      <c r="S8"/>
    </row>
    <row r="9" spans="2:19" x14ac:dyDescent="0.25">
      <c r="F9" s="108" t="s">
        <v>478</v>
      </c>
      <c r="G9" s="106">
        <v>2290</v>
      </c>
      <c r="H9" s="106">
        <v>558</v>
      </c>
      <c r="I9" s="122">
        <v>0.2457</v>
      </c>
      <c r="J9" s="122">
        <v>0.75429999999999997</v>
      </c>
      <c r="L9"/>
      <c r="M9"/>
      <c r="N9"/>
      <c r="O9"/>
      <c r="P9"/>
      <c r="Q9"/>
      <c r="R9"/>
      <c r="S9"/>
    </row>
    <row r="10" spans="2:19" x14ac:dyDescent="0.25">
      <c r="F10" s="108" t="s">
        <v>479</v>
      </c>
      <c r="G10" s="106">
        <v>2393</v>
      </c>
      <c r="H10" s="106">
        <v>430</v>
      </c>
      <c r="I10" s="122">
        <v>0.19339999999999999</v>
      </c>
      <c r="J10" s="122">
        <v>0.80659999999999998</v>
      </c>
      <c r="L10"/>
      <c r="M10"/>
      <c r="N10"/>
      <c r="O10"/>
      <c r="P10"/>
      <c r="Q10"/>
      <c r="R10"/>
      <c r="S10"/>
    </row>
    <row r="11" spans="2:19" x14ac:dyDescent="0.25">
      <c r="F11" s="108" t="s">
        <v>480</v>
      </c>
      <c r="G11" s="106">
        <v>2499</v>
      </c>
      <c r="H11" s="106">
        <v>396</v>
      </c>
      <c r="I11" s="122">
        <v>0.1729</v>
      </c>
      <c r="J11" s="122">
        <v>0.82709999999999995</v>
      </c>
      <c r="L11"/>
      <c r="M11"/>
      <c r="N11"/>
      <c r="O11"/>
      <c r="P11"/>
      <c r="Q11"/>
      <c r="R11"/>
      <c r="S11"/>
    </row>
    <row r="12" spans="2:19" x14ac:dyDescent="0.25">
      <c r="F12" s="108" t="s">
        <v>481</v>
      </c>
      <c r="G12" s="106">
        <v>2476</v>
      </c>
      <c r="H12" s="106">
        <v>406</v>
      </c>
      <c r="I12" s="122">
        <v>0.16969999999999999</v>
      </c>
      <c r="J12" s="122">
        <v>0.83030000000000004</v>
      </c>
      <c r="L12"/>
      <c r="M12"/>
      <c r="N12"/>
      <c r="O12"/>
      <c r="P12"/>
      <c r="Q12"/>
      <c r="R12"/>
      <c r="S12"/>
    </row>
    <row r="13" spans="2:19" x14ac:dyDescent="0.25">
      <c r="F13" s="108" t="s">
        <v>482</v>
      </c>
      <c r="G13" s="106">
        <v>2675</v>
      </c>
      <c r="H13" s="106">
        <v>496</v>
      </c>
      <c r="I13" s="122">
        <v>0.19850000000000001</v>
      </c>
      <c r="J13" s="122">
        <v>0.80149999999999999</v>
      </c>
      <c r="L13"/>
      <c r="M13"/>
      <c r="N13"/>
      <c r="O13"/>
      <c r="P13"/>
      <c r="Q13"/>
      <c r="R13"/>
      <c r="S13"/>
    </row>
    <row r="14" spans="2:19" x14ac:dyDescent="0.25">
      <c r="F14" s="108" t="s">
        <v>483</v>
      </c>
      <c r="G14" s="106">
        <v>2761</v>
      </c>
      <c r="H14" s="106">
        <v>399</v>
      </c>
      <c r="I14" s="122">
        <v>0.16109999999999999</v>
      </c>
      <c r="J14" s="122">
        <v>0.83889999999999998</v>
      </c>
      <c r="L14"/>
      <c r="M14"/>
      <c r="N14"/>
      <c r="O14"/>
      <c r="P14"/>
      <c r="Q14"/>
      <c r="R14"/>
      <c r="S14"/>
    </row>
    <row r="15" spans="2:19" x14ac:dyDescent="0.25">
      <c r="F15" s="108" t="s">
        <v>484</v>
      </c>
      <c r="G15" s="106">
        <v>2799</v>
      </c>
      <c r="H15" s="106">
        <v>582</v>
      </c>
      <c r="I15" s="122">
        <v>0.21759999999999999</v>
      </c>
      <c r="J15" s="122">
        <v>0.78239999999999998</v>
      </c>
      <c r="L15"/>
      <c r="M15"/>
      <c r="N15"/>
      <c r="O15"/>
      <c r="P15"/>
      <c r="Q15"/>
      <c r="R15"/>
      <c r="S15"/>
    </row>
    <row r="16" spans="2:19" x14ac:dyDescent="0.25">
      <c r="F16" s="108" t="s">
        <v>485</v>
      </c>
      <c r="G16" s="106">
        <v>2736</v>
      </c>
      <c r="H16" s="106">
        <v>616</v>
      </c>
      <c r="I16" s="122">
        <v>0.22309999999999999</v>
      </c>
      <c r="J16" s="122">
        <v>0.77690000000000003</v>
      </c>
      <c r="L16"/>
      <c r="M16"/>
      <c r="N16"/>
      <c r="O16"/>
      <c r="P16"/>
      <c r="Q16"/>
      <c r="R16"/>
      <c r="S16"/>
    </row>
    <row r="17" spans="6:19" x14ac:dyDescent="0.25">
      <c r="F17" s="108" t="s">
        <v>486</v>
      </c>
      <c r="G17" s="106">
        <v>2873</v>
      </c>
      <c r="H17" s="106">
        <v>868</v>
      </c>
      <c r="I17" s="122">
        <v>0.31009999999999999</v>
      </c>
      <c r="J17" s="122">
        <v>0.68989999999999996</v>
      </c>
      <c r="L17"/>
      <c r="M17"/>
      <c r="N17"/>
      <c r="O17"/>
      <c r="P17"/>
      <c r="Q17"/>
      <c r="R17"/>
      <c r="S17"/>
    </row>
    <row r="18" spans="6:19" x14ac:dyDescent="0.25">
      <c r="F18" s="108" t="s">
        <v>487</v>
      </c>
      <c r="G18" s="106">
        <v>2964</v>
      </c>
      <c r="H18" s="106">
        <v>873</v>
      </c>
      <c r="I18" s="122">
        <v>0.31909999999999999</v>
      </c>
      <c r="J18" s="122">
        <v>0.68089999999999995</v>
      </c>
      <c r="L18"/>
      <c r="M18"/>
      <c r="N18"/>
      <c r="O18"/>
      <c r="P18"/>
      <c r="Q18"/>
      <c r="R18"/>
      <c r="S18"/>
    </row>
    <row r="19" spans="6:19" x14ac:dyDescent="0.25">
      <c r="F19" s="108" t="s">
        <v>488</v>
      </c>
      <c r="G19" s="106">
        <v>3284</v>
      </c>
      <c r="H19" s="106">
        <v>833</v>
      </c>
      <c r="I19" s="122">
        <v>0.28989999999999999</v>
      </c>
      <c r="J19" s="122">
        <v>0.71009999999999995</v>
      </c>
      <c r="L19"/>
      <c r="M19"/>
      <c r="N19"/>
      <c r="O19"/>
      <c r="P19"/>
      <c r="Q19"/>
      <c r="R19"/>
      <c r="S19"/>
    </row>
    <row r="20" spans="6:19" x14ac:dyDescent="0.25">
      <c r="F20" s="108" t="s">
        <v>489</v>
      </c>
      <c r="G20" s="106">
        <v>3512</v>
      </c>
      <c r="H20" s="106">
        <v>774</v>
      </c>
      <c r="I20" s="122">
        <v>0.2611</v>
      </c>
      <c r="J20" s="122">
        <v>0.7389</v>
      </c>
      <c r="L20"/>
      <c r="M20"/>
      <c r="N20"/>
      <c r="O20"/>
      <c r="P20"/>
      <c r="Q20"/>
      <c r="R20"/>
      <c r="S20"/>
    </row>
    <row r="21" spans="6:19" x14ac:dyDescent="0.25">
      <c r="F21" s="108" t="s">
        <v>490</v>
      </c>
      <c r="G21" s="106">
        <v>3364</v>
      </c>
      <c r="H21" s="106">
        <v>828</v>
      </c>
      <c r="I21" s="122">
        <v>0.25209999999999999</v>
      </c>
      <c r="J21" s="122">
        <v>0.74790000000000001</v>
      </c>
      <c r="L21"/>
      <c r="M21"/>
      <c r="N21"/>
      <c r="O21"/>
      <c r="P21"/>
      <c r="Q21"/>
      <c r="R21"/>
      <c r="S21"/>
    </row>
    <row r="22" spans="6:19" x14ac:dyDescent="0.25">
      <c r="F22" s="108" t="s">
        <v>491</v>
      </c>
      <c r="G22" s="106">
        <v>3297</v>
      </c>
      <c r="H22" s="106">
        <v>894</v>
      </c>
      <c r="I22" s="122">
        <v>0.25459999999999999</v>
      </c>
      <c r="J22" s="122">
        <v>0.74539999999999995</v>
      </c>
      <c r="L22"/>
      <c r="M22"/>
      <c r="N22"/>
      <c r="O22"/>
      <c r="P22"/>
      <c r="Q22"/>
      <c r="R22"/>
      <c r="S22"/>
    </row>
    <row r="23" spans="6:19" x14ac:dyDescent="0.25">
      <c r="F23" s="108" t="s">
        <v>492</v>
      </c>
      <c r="G23" s="106">
        <v>3438</v>
      </c>
      <c r="H23" s="106">
        <v>770</v>
      </c>
      <c r="I23" s="122">
        <v>0.22889999999999999</v>
      </c>
      <c r="J23" s="122">
        <v>0.77110000000000001</v>
      </c>
      <c r="L23"/>
      <c r="M23"/>
      <c r="N23"/>
      <c r="O23"/>
      <c r="P23"/>
      <c r="Q23"/>
      <c r="R23"/>
      <c r="S23"/>
    </row>
    <row r="24" spans="6:19" x14ac:dyDescent="0.25">
      <c r="F24" s="108" t="s">
        <v>493</v>
      </c>
      <c r="G24" s="106">
        <v>4073</v>
      </c>
      <c r="H24" s="106">
        <v>883</v>
      </c>
      <c r="I24" s="122">
        <v>0.26779999999999998</v>
      </c>
      <c r="J24" s="122">
        <v>0.73219999999999996</v>
      </c>
      <c r="L24"/>
      <c r="M24"/>
      <c r="N24"/>
      <c r="O24"/>
      <c r="P24"/>
      <c r="Q24"/>
      <c r="R24"/>
      <c r="S24"/>
    </row>
    <row r="25" spans="6:19" x14ac:dyDescent="0.25">
      <c r="F25" s="108" t="s">
        <v>494</v>
      </c>
      <c r="G25" s="106">
        <v>4907</v>
      </c>
      <c r="H25" s="106">
        <v>731</v>
      </c>
      <c r="I25" s="122">
        <v>0.21260000000000001</v>
      </c>
      <c r="J25" s="122">
        <v>0.78739999999999999</v>
      </c>
      <c r="L25"/>
      <c r="M25"/>
      <c r="N25"/>
      <c r="O25"/>
      <c r="P25"/>
      <c r="Q25"/>
      <c r="R25"/>
      <c r="S25"/>
    </row>
    <row r="26" spans="6:19" x14ac:dyDescent="0.25">
      <c r="F26" s="108" t="s">
        <v>495</v>
      </c>
      <c r="G26" s="106">
        <v>5136</v>
      </c>
      <c r="H26" s="106">
        <v>720</v>
      </c>
      <c r="I26" s="122">
        <v>0.17680000000000001</v>
      </c>
      <c r="J26" s="122">
        <v>0.82320000000000004</v>
      </c>
      <c r="L26"/>
      <c r="M26"/>
      <c r="N26"/>
      <c r="O26"/>
      <c r="P26"/>
      <c r="Q26"/>
      <c r="R26"/>
      <c r="S26"/>
    </row>
    <row r="27" spans="6:19" x14ac:dyDescent="0.25">
      <c r="F27" s="108" t="s">
        <v>496</v>
      </c>
      <c r="G27" s="106">
        <v>6064</v>
      </c>
      <c r="H27" s="106">
        <v>982</v>
      </c>
      <c r="I27" s="122">
        <v>0.2001</v>
      </c>
      <c r="J27" s="122">
        <v>0.79990000000000006</v>
      </c>
      <c r="L27"/>
      <c r="M27"/>
      <c r="N27"/>
      <c r="O27"/>
      <c r="P27"/>
      <c r="Q27"/>
      <c r="R27"/>
      <c r="S27"/>
    </row>
    <row r="28" spans="6:19" x14ac:dyDescent="0.25">
      <c r="F28" s="108" t="s">
        <v>497</v>
      </c>
      <c r="G28" s="106">
        <v>7052</v>
      </c>
      <c r="H28" s="106">
        <v>911</v>
      </c>
      <c r="I28" s="122">
        <v>0.1774</v>
      </c>
      <c r="J28" s="122">
        <v>0.8226</v>
      </c>
    </row>
    <row r="29" spans="6:19" x14ac:dyDescent="0.25">
      <c r="F29" s="108" t="s">
        <v>498</v>
      </c>
      <c r="G29" s="106">
        <v>7946</v>
      </c>
      <c r="H29" s="106">
        <v>849</v>
      </c>
      <c r="I29" s="122">
        <v>0.14000000000000001</v>
      </c>
      <c r="J29" s="122">
        <v>0.86</v>
      </c>
    </row>
    <row r="30" spans="6:19" x14ac:dyDescent="0.25">
      <c r="F30" s="108" t="s">
        <v>499</v>
      </c>
      <c r="G30" s="106">
        <v>9114</v>
      </c>
      <c r="H30" s="106">
        <v>1009</v>
      </c>
      <c r="I30" s="122">
        <v>0.1431</v>
      </c>
      <c r="J30" s="122">
        <v>0.8569</v>
      </c>
    </row>
    <row r="31" spans="6:19" x14ac:dyDescent="0.25">
      <c r="F31" s="108" t="s">
        <v>500</v>
      </c>
      <c r="G31" s="106">
        <v>9973</v>
      </c>
      <c r="H31" s="106">
        <v>1108</v>
      </c>
      <c r="I31" s="122">
        <v>0.1394</v>
      </c>
      <c r="J31" s="122">
        <v>0.86060000000000003</v>
      </c>
    </row>
    <row r="32" spans="6:19" x14ac:dyDescent="0.25">
      <c r="F32" s="108" t="s">
        <v>501</v>
      </c>
      <c r="G32" s="106">
        <v>11214</v>
      </c>
      <c r="H32" s="106">
        <v>1207</v>
      </c>
      <c r="I32" s="122">
        <v>0.13239999999999999</v>
      </c>
      <c r="J32" s="122">
        <v>0.86760000000000004</v>
      </c>
    </row>
    <row r="33" spans="6:24" x14ac:dyDescent="0.25">
      <c r="F33" s="108" t="s">
        <v>502</v>
      </c>
      <c r="G33" s="106">
        <v>12411</v>
      </c>
      <c r="H33" s="106">
        <v>1126</v>
      </c>
      <c r="I33" s="122">
        <v>0.1129</v>
      </c>
      <c r="J33" s="122">
        <v>0.8871</v>
      </c>
    </row>
    <row r="34" spans="6:24" x14ac:dyDescent="0.25">
      <c r="F34" s="108" t="s">
        <v>292</v>
      </c>
      <c r="G34" s="106">
        <v>13024</v>
      </c>
      <c r="H34" s="106">
        <v>1419</v>
      </c>
      <c r="I34" s="122">
        <v>0.1265</v>
      </c>
      <c r="J34" s="122">
        <v>0.87350000000000005</v>
      </c>
    </row>
    <row r="35" spans="6:24" x14ac:dyDescent="0.25">
      <c r="F35" s="108" t="s">
        <v>240</v>
      </c>
      <c r="G35" s="106">
        <v>0</v>
      </c>
      <c r="H35" s="106">
        <v>1841</v>
      </c>
      <c r="I35" s="122">
        <v>0.14829999999999999</v>
      </c>
      <c r="J35" s="122">
        <v>0.85170000000000001</v>
      </c>
    </row>
    <row r="36" spans="6:24" x14ac:dyDescent="0.25">
      <c r="F36" s="108" t="s">
        <v>242</v>
      </c>
      <c r="G36" s="106">
        <v>0</v>
      </c>
      <c r="H36" s="106">
        <v>1517</v>
      </c>
      <c r="I36" s="122">
        <v>0.11650000000000001</v>
      </c>
      <c r="J36" s="122">
        <v>0.88349999999999995</v>
      </c>
    </row>
    <row r="38" spans="6:24" ht="19.5" customHeight="1" x14ac:dyDescent="0.25">
      <c r="F38" s="361" t="s">
        <v>633</v>
      </c>
      <c r="G38" s="362"/>
      <c r="H38" s="362"/>
      <c r="I38" s="362"/>
      <c r="J38" s="362"/>
      <c r="K38" s="362"/>
      <c r="L38" s="362"/>
      <c r="M38" s="362"/>
      <c r="N38" s="362"/>
      <c r="O38" s="362"/>
      <c r="P38" s="362"/>
      <c r="Q38" s="362"/>
      <c r="R38" s="362"/>
      <c r="S38" s="362"/>
      <c r="T38" s="362"/>
      <c r="U38" s="362"/>
      <c r="V38" s="362"/>
      <c r="W38" s="362"/>
      <c r="X38" s="363"/>
    </row>
    <row r="40" spans="6:24" ht="45" x14ac:dyDescent="0.25">
      <c r="F40" s="132" t="s">
        <v>348</v>
      </c>
      <c r="G40" s="131" t="s">
        <v>35</v>
      </c>
      <c r="H40" s="129" t="s">
        <v>490</v>
      </c>
      <c r="I40" s="129" t="s">
        <v>491</v>
      </c>
      <c r="J40" s="129" t="s">
        <v>492</v>
      </c>
      <c r="K40" s="129" t="s">
        <v>493</v>
      </c>
      <c r="L40" s="129" t="s">
        <v>494</v>
      </c>
      <c r="M40" s="129" t="s">
        <v>495</v>
      </c>
      <c r="N40" s="129" t="s">
        <v>496</v>
      </c>
      <c r="O40" s="129" t="s">
        <v>497</v>
      </c>
      <c r="P40" s="129" t="s">
        <v>498</v>
      </c>
      <c r="Q40" s="129" t="s">
        <v>499</v>
      </c>
      <c r="R40" s="129" t="s">
        <v>500</v>
      </c>
      <c r="S40" s="129" t="s">
        <v>501</v>
      </c>
      <c r="T40" s="244" t="s">
        <v>502</v>
      </c>
      <c r="U40" s="244" t="s">
        <v>292</v>
      </c>
      <c r="V40" s="244" t="s">
        <v>240</v>
      </c>
      <c r="W40" s="129" t="s">
        <v>242</v>
      </c>
      <c r="X40" s="107" t="s">
        <v>504</v>
      </c>
    </row>
    <row r="41" spans="6:24" x14ac:dyDescent="0.25">
      <c r="F41" s="366" t="s">
        <v>160</v>
      </c>
      <c r="G41" s="367"/>
      <c r="H41" s="367"/>
      <c r="I41" s="367"/>
      <c r="J41" s="367"/>
      <c r="K41" s="367"/>
      <c r="L41" s="367"/>
      <c r="M41" s="367"/>
      <c r="N41" s="367"/>
      <c r="O41" s="367"/>
      <c r="P41" s="367"/>
      <c r="Q41" s="367"/>
      <c r="R41" s="367"/>
      <c r="S41" s="367"/>
      <c r="T41" s="367"/>
      <c r="U41" s="367"/>
      <c r="V41" s="367"/>
      <c r="W41" s="367"/>
      <c r="X41" s="368"/>
    </row>
    <row r="42" spans="6:24" x14ac:dyDescent="0.25">
      <c r="F42" s="133" t="s">
        <v>116</v>
      </c>
      <c r="G42" s="128" t="s">
        <v>47</v>
      </c>
      <c r="H42" s="134">
        <v>0.35</v>
      </c>
      <c r="I42" s="134">
        <v>0.1176</v>
      </c>
      <c r="J42" s="134">
        <v>0.1</v>
      </c>
      <c r="K42" s="134">
        <v>3.2800000000000003E-2</v>
      </c>
      <c r="L42" s="134">
        <v>0.10390000000000001</v>
      </c>
      <c r="M42" s="134">
        <v>3.1199999999999999E-2</v>
      </c>
      <c r="N42" s="134">
        <v>6.4199999999999993E-2</v>
      </c>
      <c r="O42" s="134">
        <v>2.2200000000000001E-2</v>
      </c>
      <c r="P42" s="134">
        <v>8.5900000000000004E-2</v>
      </c>
      <c r="Q42" s="134">
        <v>0</v>
      </c>
      <c r="R42" s="134">
        <v>0.1429</v>
      </c>
      <c r="S42" s="134">
        <v>0</v>
      </c>
      <c r="T42" s="245">
        <v>0.25140000000000001</v>
      </c>
      <c r="U42" s="245">
        <v>1.46E-2</v>
      </c>
      <c r="V42" s="245">
        <v>4.65E-2</v>
      </c>
      <c r="W42" s="134">
        <v>3.1800000000000002E-2</v>
      </c>
      <c r="X42" s="360">
        <v>7.0333333333333331E-2</v>
      </c>
    </row>
    <row r="43" spans="6:24" x14ac:dyDescent="0.25">
      <c r="F43" s="133" t="s">
        <v>505</v>
      </c>
      <c r="G43" s="128" t="s">
        <v>47</v>
      </c>
      <c r="H43" s="130">
        <v>0</v>
      </c>
      <c r="I43" s="134">
        <v>0.25</v>
      </c>
      <c r="J43" s="134">
        <v>0.25</v>
      </c>
      <c r="K43" s="134">
        <v>0.28000000000000003</v>
      </c>
      <c r="L43" s="134">
        <v>0.1111</v>
      </c>
      <c r="M43" s="134">
        <v>0.1915</v>
      </c>
      <c r="N43" s="134">
        <v>2.7E-2</v>
      </c>
      <c r="O43" s="134">
        <v>0.1186</v>
      </c>
      <c r="P43" s="134">
        <v>6.1199999999999997E-2</v>
      </c>
      <c r="Q43" s="134">
        <v>0.1895</v>
      </c>
      <c r="R43" s="134">
        <v>5.4800000000000001E-2</v>
      </c>
      <c r="S43" s="134">
        <v>9.4799999999999995E-2</v>
      </c>
      <c r="T43" s="245">
        <v>2.8799999999999999E-2</v>
      </c>
      <c r="U43" s="245">
        <v>0.1143</v>
      </c>
      <c r="V43" s="245">
        <v>0.187</v>
      </c>
      <c r="W43" s="134">
        <v>2.9700000000000001E-2</v>
      </c>
      <c r="X43" s="360"/>
    </row>
    <row r="44" spans="6:24" ht="30" x14ac:dyDescent="0.25">
      <c r="F44" s="133" t="s">
        <v>122</v>
      </c>
      <c r="G44" s="128" t="s">
        <v>53</v>
      </c>
      <c r="H44" s="134">
        <v>0.27100000000000002</v>
      </c>
      <c r="I44" s="134">
        <v>0.54390000000000005</v>
      </c>
      <c r="J44" s="134">
        <v>0.30880000000000002</v>
      </c>
      <c r="K44" s="134">
        <v>0.29580000000000001</v>
      </c>
      <c r="L44" s="134">
        <v>0.29699999999999999</v>
      </c>
      <c r="M44" s="134">
        <v>0.20810000000000001</v>
      </c>
      <c r="N44" s="134">
        <v>0.21679999999999999</v>
      </c>
      <c r="O44" s="134">
        <v>0.16500000000000001</v>
      </c>
      <c r="P44" s="134">
        <v>0.13400000000000001</v>
      </c>
      <c r="Q44" s="134">
        <v>0.1109</v>
      </c>
      <c r="R44" s="134">
        <v>0.1171</v>
      </c>
      <c r="S44" s="134">
        <v>9.6500000000000002E-2</v>
      </c>
      <c r="T44" s="245">
        <v>8.3299999999999999E-2</v>
      </c>
      <c r="U44" s="245">
        <v>7.1300000000000002E-2</v>
      </c>
      <c r="V44" s="245">
        <v>0.1346</v>
      </c>
      <c r="W44" s="134">
        <v>0.14949999999999999</v>
      </c>
      <c r="X44" s="360"/>
    </row>
    <row r="45" spans="6:24" x14ac:dyDescent="0.25">
      <c r="F45" s="366" t="s">
        <v>506</v>
      </c>
      <c r="G45" s="367"/>
      <c r="H45" s="367"/>
      <c r="I45" s="367"/>
      <c r="J45" s="367"/>
      <c r="K45" s="367"/>
      <c r="L45" s="367"/>
      <c r="M45" s="367"/>
      <c r="N45" s="367"/>
      <c r="O45" s="367"/>
      <c r="P45" s="367"/>
      <c r="Q45" s="367"/>
      <c r="R45" s="367"/>
      <c r="S45" s="367"/>
      <c r="T45" s="367"/>
      <c r="U45" s="367"/>
      <c r="V45" s="367"/>
      <c r="W45" s="367"/>
      <c r="X45" s="368"/>
    </row>
    <row r="46" spans="6:24" x14ac:dyDescent="0.25">
      <c r="F46" s="133" t="s">
        <v>95</v>
      </c>
      <c r="G46" s="128" t="s">
        <v>47</v>
      </c>
      <c r="H46" s="134">
        <v>0.29749999999999999</v>
      </c>
      <c r="I46" s="134">
        <v>0.2281</v>
      </c>
      <c r="J46" s="134">
        <v>0.28100000000000003</v>
      </c>
      <c r="K46" s="134">
        <v>0.11609999999999999</v>
      </c>
      <c r="L46" s="134">
        <v>0.2276</v>
      </c>
      <c r="M46" s="134">
        <v>0.1429</v>
      </c>
      <c r="N46" s="134">
        <v>7.0900000000000005E-2</v>
      </c>
      <c r="O46" s="134">
        <v>0.1258</v>
      </c>
      <c r="P46" s="134">
        <v>0.1143</v>
      </c>
      <c r="Q46" s="134">
        <v>0.1167</v>
      </c>
      <c r="R46" s="134">
        <v>6.4399999999999999E-2</v>
      </c>
      <c r="S46" s="134">
        <v>9.2700000000000005E-2</v>
      </c>
      <c r="T46" s="245">
        <v>0.1552</v>
      </c>
      <c r="U46" s="245">
        <v>0.1429</v>
      </c>
      <c r="V46" s="245">
        <v>0.1429</v>
      </c>
      <c r="W46" s="134">
        <v>0.1704</v>
      </c>
      <c r="X46" s="360">
        <v>0.172875</v>
      </c>
    </row>
    <row r="47" spans="6:24" ht="45" x14ac:dyDescent="0.25">
      <c r="F47" s="133" t="s">
        <v>507</v>
      </c>
      <c r="G47" s="128" t="s">
        <v>47</v>
      </c>
      <c r="H47" s="134">
        <v>0.31309999999999999</v>
      </c>
      <c r="I47" s="134">
        <v>0.38400000000000001</v>
      </c>
      <c r="J47" s="134">
        <v>0.33489999999999998</v>
      </c>
      <c r="K47" s="134">
        <v>0.22839999999999999</v>
      </c>
      <c r="L47" s="134">
        <v>0.31790000000000002</v>
      </c>
      <c r="M47" s="134">
        <v>0.2054</v>
      </c>
      <c r="N47" s="134">
        <v>0.35</v>
      </c>
      <c r="O47" s="134">
        <v>0.30509999999999998</v>
      </c>
      <c r="P47" s="134">
        <v>0.29959999999999998</v>
      </c>
      <c r="Q47" s="134">
        <v>0.2762</v>
      </c>
      <c r="R47" s="134">
        <v>0.29470000000000002</v>
      </c>
      <c r="S47" s="134">
        <v>0.24160000000000001</v>
      </c>
      <c r="T47" s="245">
        <v>0.22989999999999999</v>
      </c>
      <c r="U47" s="245">
        <v>0.15570000000000001</v>
      </c>
      <c r="V47" s="245">
        <v>0.28989999999999999</v>
      </c>
      <c r="W47" s="134">
        <v>0.25990000000000002</v>
      </c>
      <c r="X47" s="360"/>
    </row>
    <row r="48" spans="6:24" x14ac:dyDescent="0.25">
      <c r="F48" s="133" t="s">
        <v>93</v>
      </c>
      <c r="G48" s="128" t="s">
        <v>47</v>
      </c>
      <c r="H48" s="134">
        <v>0.27589999999999998</v>
      </c>
      <c r="I48" s="134">
        <v>0.3291</v>
      </c>
      <c r="J48" s="134">
        <v>0.253</v>
      </c>
      <c r="K48" s="134">
        <v>0.19570000000000001</v>
      </c>
      <c r="L48" s="134">
        <v>0.23230000000000001</v>
      </c>
      <c r="M48" s="134">
        <v>0.18179999999999999</v>
      </c>
      <c r="N48" s="134">
        <v>0.1042</v>
      </c>
      <c r="O48" s="134">
        <v>0.1462</v>
      </c>
      <c r="P48" s="134">
        <v>0.18049999999999999</v>
      </c>
      <c r="Q48" s="134">
        <v>0.1416</v>
      </c>
      <c r="R48" s="134">
        <v>0.18110000000000001</v>
      </c>
      <c r="S48" s="134">
        <v>9.1600000000000001E-2</v>
      </c>
      <c r="T48" s="245">
        <v>0.11700000000000001</v>
      </c>
      <c r="U48" s="245">
        <v>0.13489999999999999</v>
      </c>
      <c r="V48" s="245">
        <v>0.1235</v>
      </c>
      <c r="W48" s="134">
        <v>0.14050000000000001</v>
      </c>
      <c r="X48" s="360"/>
    </row>
    <row r="49" spans="6:24" x14ac:dyDescent="0.25">
      <c r="F49" s="133" t="s">
        <v>91</v>
      </c>
      <c r="G49" s="128" t="s">
        <v>47</v>
      </c>
      <c r="H49" s="130">
        <v>0</v>
      </c>
      <c r="I49" s="130">
        <v>0</v>
      </c>
      <c r="J49" s="134">
        <v>0.25</v>
      </c>
      <c r="K49" s="134">
        <v>0.125</v>
      </c>
      <c r="L49" s="134">
        <v>0.31430000000000002</v>
      </c>
      <c r="M49" s="134">
        <v>0.22220000000000001</v>
      </c>
      <c r="N49" s="134">
        <v>0.29170000000000001</v>
      </c>
      <c r="O49" s="134">
        <v>0.19350000000000001</v>
      </c>
      <c r="P49" s="134">
        <v>0.11899999999999999</v>
      </c>
      <c r="Q49" s="134">
        <v>4.65E-2</v>
      </c>
      <c r="R49" s="134">
        <v>0.3281</v>
      </c>
      <c r="S49" s="134">
        <v>2.2700000000000001E-2</v>
      </c>
      <c r="T49" s="245">
        <v>0.14710000000000001</v>
      </c>
      <c r="U49" s="245">
        <v>0.21429999999999999</v>
      </c>
      <c r="V49" s="245">
        <v>0.1077</v>
      </c>
      <c r="W49" s="134">
        <v>0.1207</v>
      </c>
      <c r="X49" s="360"/>
    </row>
    <row r="50" spans="6:24" x14ac:dyDescent="0.25">
      <c r="F50" s="366" t="s">
        <v>508</v>
      </c>
      <c r="G50" s="367"/>
      <c r="H50" s="367"/>
      <c r="I50" s="367"/>
      <c r="J50" s="367"/>
      <c r="K50" s="367"/>
      <c r="L50" s="367"/>
      <c r="M50" s="367"/>
      <c r="N50" s="367"/>
      <c r="O50" s="367"/>
      <c r="P50" s="367"/>
      <c r="Q50" s="367"/>
      <c r="R50" s="367"/>
      <c r="S50" s="367"/>
      <c r="T50" s="367"/>
      <c r="U50" s="367"/>
      <c r="V50" s="367"/>
      <c r="W50" s="367"/>
      <c r="X50" s="368"/>
    </row>
    <row r="51" spans="6:24" ht="30" x14ac:dyDescent="0.25">
      <c r="F51" s="133" t="s">
        <v>509</v>
      </c>
      <c r="G51" s="133" t="s">
        <v>510</v>
      </c>
      <c r="H51" s="134">
        <v>0.3125</v>
      </c>
      <c r="I51" s="134">
        <v>0.29970000000000002</v>
      </c>
      <c r="J51" s="134">
        <v>0.29249999999999998</v>
      </c>
      <c r="K51" s="134">
        <v>0.2442</v>
      </c>
      <c r="L51" s="134">
        <v>0.29049999999999998</v>
      </c>
      <c r="M51" s="134">
        <v>0.19259999999999999</v>
      </c>
      <c r="N51" s="134">
        <v>0.21560000000000001</v>
      </c>
      <c r="O51" s="134">
        <v>0.20150000000000001</v>
      </c>
      <c r="P51" s="134">
        <v>0.15690000000000001</v>
      </c>
      <c r="Q51" s="134">
        <v>0.15909999999999999</v>
      </c>
      <c r="R51" s="134">
        <v>0.10780000000000001</v>
      </c>
      <c r="S51" s="134">
        <v>0.1104</v>
      </c>
      <c r="T51" s="245">
        <v>7.8600000000000003E-2</v>
      </c>
      <c r="U51" s="245">
        <v>0.10100000000000001</v>
      </c>
      <c r="V51" s="245">
        <v>0.1593</v>
      </c>
      <c r="W51" s="134">
        <v>0.1011</v>
      </c>
      <c r="X51" s="360">
        <v>0.12881999999999999</v>
      </c>
    </row>
    <row r="52" spans="6:24" ht="30" x14ac:dyDescent="0.25">
      <c r="F52" s="133" t="s">
        <v>511</v>
      </c>
      <c r="G52" s="128" t="s">
        <v>47</v>
      </c>
      <c r="H52" s="134">
        <v>0.30869999999999997</v>
      </c>
      <c r="I52" s="134">
        <v>0.2492</v>
      </c>
      <c r="J52" s="134">
        <v>0.1759</v>
      </c>
      <c r="K52" s="134">
        <v>0.1386</v>
      </c>
      <c r="L52" s="134">
        <v>0.10829999999999999</v>
      </c>
      <c r="M52" s="134">
        <v>0.1014</v>
      </c>
      <c r="N52" s="134">
        <v>8.3900000000000002E-2</v>
      </c>
      <c r="O52" s="134">
        <v>0.1023</v>
      </c>
      <c r="P52" s="134">
        <v>7.9000000000000001E-2</v>
      </c>
      <c r="Q52" s="134">
        <v>9.7900000000000001E-2</v>
      </c>
      <c r="R52" s="134">
        <v>8.6199999999999999E-2</v>
      </c>
      <c r="S52" s="134">
        <v>0.11609999999999999</v>
      </c>
      <c r="T52" s="245">
        <v>9.69E-2</v>
      </c>
      <c r="U52" s="245">
        <v>0.17080000000000001</v>
      </c>
      <c r="V52" s="245">
        <v>0.14910000000000001</v>
      </c>
      <c r="W52" s="134">
        <v>0.1074</v>
      </c>
      <c r="X52" s="360"/>
    </row>
    <row r="53" spans="6:24" x14ac:dyDescent="0.25">
      <c r="F53" s="133" t="s">
        <v>85</v>
      </c>
      <c r="G53" s="128" t="s">
        <v>47</v>
      </c>
      <c r="H53" s="130">
        <v>0</v>
      </c>
      <c r="I53" s="130">
        <v>0</v>
      </c>
      <c r="J53" s="130">
        <v>0</v>
      </c>
      <c r="K53" s="130">
        <v>0</v>
      </c>
      <c r="L53" s="130">
        <v>0</v>
      </c>
      <c r="M53" s="130">
        <v>0</v>
      </c>
      <c r="N53" s="130">
        <v>0</v>
      </c>
      <c r="O53" s="130">
        <v>0</v>
      </c>
      <c r="P53" s="130">
        <v>0</v>
      </c>
      <c r="Q53" s="130">
        <v>0</v>
      </c>
      <c r="R53" s="130">
        <v>0</v>
      </c>
      <c r="S53" s="134">
        <v>0.15559999999999999</v>
      </c>
      <c r="T53" s="245">
        <v>9.7600000000000006E-2</v>
      </c>
      <c r="U53" s="245">
        <v>0.1111</v>
      </c>
      <c r="V53" s="245">
        <v>6.08E-2</v>
      </c>
      <c r="W53" s="134">
        <v>8.5199999999999998E-2</v>
      </c>
      <c r="X53" s="360"/>
    </row>
    <row r="54" spans="6:24" ht="30" x14ac:dyDescent="0.25">
      <c r="F54" s="133" t="s">
        <v>81</v>
      </c>
      <c r="G54" s="128" t="s">
        <v>53</v>
      </c>
      <c r="H54" s="130">
        <v>0</v>
      </c>
      <c r="I54" s="130">
        <v>0</v>
      </c>
      <c r="J54" s="130">
        <v>0</v>
      </c>
      <c r="K54" s="130">
        <v>0</v>
      </c>
      <c r="L54" s="130">
        <v>0</v>
      </c>
      <c r="M54" s="130">
        <v>0</v>
      </c>
      <c r="N54" s="130">
        <v>0</v>
      </c>
      <c r="O54" s="130">
        <v>0</v>
      </c>
      <c r="P54" s="134">
        <v>6.2899999999999998E-2</v>
      </c>
      <c r="Q54" s="134">
        <v>1.2999999999999999E-2</v>
      </c>
      <c r="R54" s="134">
        <v>0.04</v>
      </c>
      <c r="S54" s="134">
        <v>0.37340000000000001</v>
      </c>
      <c r="T54" s="245">
        <v>0.12670000000000001</v>
      </c>
      <c r="U54" s="245">
        <v>0.12759999999999999</v>
      </c>
      <c r="V54" s="245">
        <v>0.17469999999999999</v>
      </c>
      <c r="W54" s="134">
        <v>0.10199999999999999</v>
      </c>
      <c r="X54" s="360"/>
    </row>
    <row r="55" spans="6:24" ht="45" x14ac:dyDescent="0.25">
      <c r="F55" s="133" t="s">
        <v>512</v>
      </c>
      <c r="G55" s="128" t="s">
        <v>53</v>
      </c>
      <c r="H55" s="130">
        <v>0</v>
      </c>
      <c r="I55" s="130">
        <v>0</v>
      </c>
      <c r="J55" s="130">
        <v>0</v>
      </c>
      <c r="K55" s="130">
        <v>0</v>
      </c>
      <c r="L55" s="130">
        <v>0</v>
      </c>
      <c r="M55" s="134">
        <v>0.2893</v>
      </c>
      <c r="N55" s="134">
        <v>0.30049999999999999</v>
      </c>
      <c r="O55" s="134">
        <v>0.30869999999999997</v>
      </c>
      <c r="P55" s="134">
        <v>0.2316</v>
      </c>
      <c r="Q55" s="134">
        <v>0.18529999999999999</v>
      </c>
      <c r="R55" s="134">
        <v>0.2389</v>
      </c>
      <c r="S55" s="134">
        <v>0.1328</v>
      </c>
      <c r="T55" s="245">
        <v>0.1169</v>
      </c>
      <c r="U55" s="245">
        <v>0.23719999999999999</v>
      </c>
      <c r="V55" s="245">
        <v>0.4698</v>
      </c>
      <c r="W55" s="134">
        <v>0.24840000000000001</v>
      </c>
      <c r="X55" s="360"/>
    </row>
    <row r="56" spans="6:24" x14ac:dyDescent="0.25">
      <c r="F56" s="366" t="s">
        <v>44</v>
      </c>
      <c r="G56" s="367"/>
      <c r="H56" s="367"/>
      <c r="I56" s="367"/>
      <c r="J56" s="367"/>
      <c r="K56" s="367"/>
      <c r="L56" s="367"/>
      <c r="M56" s="367"/>
      <c r="N56" s="367"/>
      <c r="O56" s="367"/>
      <c r="P56" s="367"/>
      <c r="Q56" s="367"/>
      <c r="R56" s="367"/>
      <c r="S56" s="367"/>
      <c r="T56" s="367"/>
      <c r="U56" s="367"/>
      <c r="V56" s="367"/>
      <c r="W56" s="367"/>
      <c r="X56" s="368"/>
    </row>
    <row r="57" spans="6:24" ht="30" x14ac:dyDescent="0.25">
      <c r="F57" s="133" t="s">
        <v>513</v>
      </c>
      <c r="G57" s="128" t="s">
        <v>47</v>
      </c>
      <c r="H57" s="134">
        <v>0.2</v>
      </c>
      <c r="I57" s="134">
        <v>0.64290000000000003</v>
      </c>
      <c r="J57" s="134">
        <v>0.57579999999999998</v>
      </c>
      <c r="K57" s="134">
        <v>0.15379999999999999</v>
      </c>
      <c r="L57" s="134">
        <v>0.42859999999999998</v>
      </c>
      <c r="M57" s="134">
        <v>0.46429999999999999</v>
      </c>
      <c r="N57" s="134">
        <v>0.57499999999999996</v>
      </c>
      <c r="O57" s="134">
        <v>0.2432</v>
      </c>
      <c r="P57" s="134">
        <v>0.17949999999999999</v>
      </c>
      <c r="Q57" s="134">
        <v>0.21149999999999999</v>
      </c>
      <c r="R57" s="134">
        <v>0.35139999999999999</v>
      </c>
      <c r="S57" s="134">
        <v>0.1875</v>
      </c>
      <c r="T57" s="245">
        <v>0.1724</v>
      </c>
      <c r="U57" s="245">
        <v>0.14810000000000001</v>
      </c>
      <c r="V57" s="245">
        <v>0.1212</v>
      </c>
      <c r="W57" s="134">
        <v>0.1658</v>
      </c>
      <c r="X57" s="360">
        <v>0.15642</v>
      </c>
    </row>
    <row r="58" spans="6:24" ht="30" x14ac:dyDescent="0.25">
      <c r="F58" s="133" t="s">
        <v>514</v>
      </c>
      <c r="G58" s="128" t="s">
        <v>53</v>
      </c>
      <c r="H58" s="134">
        <v>0.31909999999999999</v>
      </c>
      <c r="I58" s="134">
        <v>0.32969999999999999</v>
      </c>
      <c r="J58" s="134">
        <v>0.38569999999999999</v>
      </c>
      <c r="K58" s="134">
        <v>0.18179999999999999</v>
      </c>
      <c r="L58" s="134">
        <v>0.34920000000000001</v>
      </c>
      <c r="M58" s="134">
        <v>0.34429999999999999</v>
      </c>
      <c r="N58" s="134">
        <v>0.37890000000000001</v>
      </c>
      <c r="O58" s="134">
        <v>0.24679999999999999</v>
      </c>
      <c r="P58" s="134">
        <v>0.23960000000000001</v>
      </c>
      <c r="Q58" s="134">
        <v>0.21279999999999999</v>
      </c>
      <c r="R58" s="134">
        <v>0.2056</v>
      </c>
      <c r="S58" s="134">
        <v>0.18260000000000001</v>
      </c>
      <c r="T58" s="245">
        <v>0.17519999999999999</v>
      </c>
      <c r="U58" s="245">
        <v>0.25879999999999997</v>
      </c>
      <c r="V58" s="245">
        <v>0.23350000000000001</v>
      </c>
      <c r="W58" s="134">
        <v>0.18809999999999999</v>
      </c>
      <c r="X58" s="360"/>
    </row>
    <row r="59" spans="6:24" x14ac:dyDescent="0.25">
      <c r="F59" s="133" t="s">
        <v>515</v>
      </c>
      <c r="G59" s="128" t="s">
        <v>47</v>
      </c>
      <c r="H59" s="134">
        <v>0.21759999999999999</v>
      </c>
      <c r="I59" s="134">
        <v>0.2051</v>
      </c>
      <c r="J59" s="134">
        <v>0.2114</v>
      </c>
      <c r="K59" s="134">
        <v>0.17610000000000001</v>
      </c>
      <c r="L59" s="134">
        <v>0.21820000000000001</v>
      </c>
      <c r="M59" s="134">
        <v>0.14000000000000001</v>
      </c>
      <c r="N59" s="134">
        <v>0.20219999999999999</v>
      </c>
      <c r="O59" s="134">
        <v>0.1154</v>
      </c>
      <c r="P59" s="134">
        <v>6.4000000000000001E-2</v>
      </c>
      <c r="Q59" s="134">
        <v>0.1111</v>
      </c>
      <c r="R59" s="134">
        <v>0.14649999999999999</v>
      </c>
      <c r="S59" s="134">
        <v>0.1081</v>
      </c>
      <c r="T59" s="245">
        <v>6.6699999999999995E-2</v>
      </c>
      <c r="U59" s="245">
        <v>6.8500000000000005E-2</v>
      </c>
      <c r="V59" s="245">
        <v>7.7100000000000002E-2</v>
      </c>
      <c r="W59" s="134">
        <v>8.3699999999999997E-2</v>
      </c>
      <c r="X59" s="360"/>
    </row>
    <row r="60" spans="6:24" ht="45" x14ac:dyDescent="0.25">
      <c r="F60" s="133" t="s">
        <v>516</v>
      </c>
      <c r="G60" s="128" t="s">
        <v>47</v>
      </c>
      <c r="H60" s="134">
        <v>0.29559999999999997</v>
      </c>
      <c r="I60" s="134">
        <v>0.2215</v>
      </c>
      <c r="J60" s="134">
        <v>0.1608</v>
      </c>
      <c r="K60" s="134">
        <v>0.18110000000000001</v>
      </c>
      <c r="L60" s="134">
        <v>0.1794</v>
      </c>
      <c r="M60" s="134">
        <v>0.16309999999999999</v>
      </c>
      <c r="N60" s="134">
        <v>0.20530000000000001</v>
      </c>
      <c r="O60" s="134">
        <v>0.23169999999999999</v>
      </c>
      <c r="P60" s="134">
        <v>0.18229999999999999</v>
      </c>
      <c r="Q60" s="134">
        <v>0.20319999999999999</v>
      </c>
      <c r="R60" s="134">
        <v>0.18240000000000001</v>
      </c>
      <c r="S60" s="134">
        <v>0.1832</v>
      </c>
      <c r="T60" s="245">
        <v>0.20469999999999999</v>
      </c>
      <c r="U60" s="245">
        <v>0.2298</v>
      </c>
      <c r="V60" s="245">
        <v>0.1895</v>
      </c>
      <c r="W60" s="134">
        <v>0.2009</v>
      </c>
      <c r="X60" s="360"/>
    </row>
    <row r="61" spans="6:24" ht="30" x14ac:dyDescent="0.25">
      <c r="F61" s="133" t="s">
        <v>517</v>
      </c>
      <c r="G61" s="128" t="s">
        <v>47</v>
      </c>
      <c r="H61" s="134">
        <v>0.16500000000000001</v>
      </c>
      <c r="I61" s="134">
        <v>0.1429</v>
      </c>
      <c r="J61" s="134">
        <v>0.18579999999999999</v>
      </c>
      <c r="K61" s="134">
        <v>0.13639999999999999</v>
      </c>
      <c r="L61" s="134">
        <v>0.1532</v>
      </c>
      <c r="M61" s="134">
        <v>0.1777</v>
      </c>
      <c r="N61" s="134">
        <v>0.10199999999999999</v>
      </c>
      <c r="O61" s="134">
        <v>0.1613</v>
      </c>
      <c r="P61" s="134">
        <v>0.15079999999999999</v>
      </c>
      <c r="Q61" s="134">
        <v>0.19439999999999999</v>
      </c>
      <c r="R61" s="134">
        <v>0.13930000000000001</v>
      </c>
      <c r="S61" s="134">
        <v>0.13170000000000001</v>
      </c>
      <c r="T61" s="245">
        <v>0.1278</v>
      </c>
      <c r="U61" s="245">
        <v>0.16320000000000001</v>
      </c>
      <c r="V61" s="245">
        <v>0.13589999999999999</v>
      </c>
      <c r="W61" s="134">
        <v>0.14360000000000001</v>
      </c>
      <c r="X61" s="360"/>
    </row>
    <row r="62" spans="6:24" x14ac:dyDescent="0.25">
      <c r="F62" s="366" t="s">
        <v>127</v>
      </c>
      <c r="G62" s="367"/>
      <c r="H62" s="367"/>
      <c r="I62" s="367"/>
      <c r="J62" s="367"/>
      <c r="K62" s="367"/>
      <c r="L62" s="367"/>
      <c r="M62" s="367"/>
      <c r="N62" s="367"/>
      <c r="O62" s="367"/>
      <c r="P62" s="367"/>
      <c r="Q62" s="367"/>
      <c r="R62" s="367"/>
      <c r="S62" s="367"/>
      <c r="T62" s="367"/>
      <c r="U62" s="367"/>
      <c r="V62" s="367"/>
      <c r="W62" s="367"/>
      <c r="X62" s="368"/>
    </row>
    <row r="63" spans="6:24" ht="30" x14ac:dyDescent="0.25">
      <c r="F63" s="133" t="s">
        <v>518</v>
      </c>
      <c r="G63" s="128" t="s">
        <v>53</v>
      </c>
      <c r="H63" s="134">
        <v>0.34039999999999998</v>
      </c>
      <c r="I63" s="134">
        <v>0.26190000000000002</v>
      </c>
      <c r="J63" s="134">
        <v>0.31580000000000003</v>
      </c>
      <c r="K63" s="134">
        <v>0.25929999999999997</v>
      </c>
      <c r="L63" s="134">
        <v>0.18179999999999999</v>
      </c>
      <c r="M63" s="134">
        <v>0.2286</v>
      </c>
      <c r="N63" s="134">
        <v>0.3095</v>
      </c>
      <c r="O63" s="134">
        <v>0.2903</v>
      </c>
      <c r="P63" s="134">
        <v>0.35289999999999999</v>
      </c>
      <c r="Q63" s="134">
        <v>0.28210000000000002</v>
      </c>
      <c r="R63" s="134">
        <v>0.2581</v>
      </c>
      <c r="S63" s="134">
        <v>0.23080000000000001</v>
      </c>
      <c r="T63" s="245">
        <v>0.37930000000000003</v>
      </c>
      <c r="U63" s="245">
        <v>0.27500000000000002</v>
      </c>
      <c r="V63" s="245">
        <v>0.53569999999999995</v>
      </c>
      <c r="W63" s="134">
        <v>0.1429</v>
      </c>
      <c r="X63" s="360">
        <v>0.15703333333333333</v>
      </c>
    </row>
    <row r="64" spans="6:24" ht="30" x14ac:dyDescent="0.25">
      <c r="F64" s="133" t="s">
        <v>519</v>
      </c>
      <c r="G64" s="128" t="s">
        <v>53</v>
      </c>
      <c r="H64" s="134">
        <v>0.18459999999999999</v>
      </c>
      <c r="I64" s="134">
        <v>0.34849999999999998</v>
      </c>
      <c r="J64" s="134">
        <v>0.26919999999999999</v>
      </c>
      <c r="K64" s="134">
        <v>0.27910000000000001</v>
      </c>
      <c r="L64" s="134">
        <v>0.48649999999999999</v>
      </c>
      <c r="M64" s="134">
        <v>0.44829999999999998</v>
      </c>
      <c r="N64" s="134">
        <v>0.29549999999999998</v>
      </c>
      <c r="O64" s="134">
        <v>0.2727</v>
      </c>
      <c r="P64" s="134">
        <v>0.3846</v>
      </c>
      <c r="Q64" s="134">
        <v>0.193</v>
      </c>
      <c r="R64" s="134">
        <v>0.2031</v>
      </c>
      <c r="S64" s="134">
        <v>0.39579999999999999</v>
      </c>
      <c r="T64" s="245">
        <v>0.23530000000000001</v>
      </c>
      <c r="U64" s="245">
        <v>0.25</v>
      </c>
      <c r="V64" s="245">
        <v>0.38890000000000002</v>
      </c>
      <c r="W64" s="134">
        <v>0.23530000000000001</v>
      </c>
      <c r="X64" s="360"/>
    </row>
    <row r="65" spans="6:24" ht="30" x14ac:dyDescent="0.25">
      <c r="F65" s="133" t="s">
        <v>520</v>
      </c>
      <c r="G65" s="128" t="s">
        <v>47</v>
      </c>
      <c r="H65" s="130">
        <v>0</v>
      </c>
      <c r="I65" s="130">
        <v>0</v>
      </c>
      <c r="J65" s="130">
        <v>0</v>
      </c>
      <c r="K65" s="130">
        <v>0</v>
      </c>
      <c r="L65" s="134">
        <v>0.23080000000000001</v>
      </c>
      <c r="M65" s="134">
        <v>0.22919999999999999</v>
      </c>
      <c r="N65" s="134">
        <v>0.129</v>
      </c>
      <c r="O65" s="134">
        <v>0.13189999999999999</v>
      </c>
      <c r="P65" s="134">
        <v>9.8400000000000001E-2</v>
      </c>
      <c r="Q65" s="134">
        <v>8.72E-2</v>
      </c>
      <c r="R65" s="134">
        <v>9.1999999999999998E-2</v>
      </c>
      <c r="S65" s="134">
        <v>0.1133</v>
      </c>
      <c r="T65" s="245">
        <v>9.3799999999999994E-2</v>
      </c>
      <c r="U65" s="245">
        <v>0.12239999999999999</v>
      </c>
      <c r="V65" s="245">
        <v>0.06</v>
      </c>
      <c r="W65" s="134">
        <v>9.2899999999999996E-2</v>
      </c>
      <c r="X65" s="360"/>
    </row>
    <row r="66" spans="6:24" x14ac:dyDescent="0.25">
      <c r="F66" s="366" t="s">
        <v>521</v>
      </c>
      <c r="G66" s="367"/>
      <c r="H66" s="367"/>
      <c r="I66" s="367"/>
      <c r="J66" s="367"/>
      <c r="K66" s="367"/>
      <c r="L66" s="367"/>
      <c r="M66" s="367"/>
      <c r="N66" s="367"/>
      <c r="O66" s="367"/>
      <c r="P66" s="367"/>
      <c r="Q66" s="367"/>
      <c r="R66" s="367"/>
      <c r="S66" s="367"/>
      <c r="T66" s="367"/>
      <c r="U66" s="367"/>
      <c r="V66" s="367"/>
      <c r="W66" s="367"/>
      <c r="X66" s="368"/>
    </row>
    <row r="67" spans="6:24" x14ac:dyDescent="0.25">
      <c r="F67" s="133" t="s">
        <v>522</v>
      </c>
      <c r="G67" s="128" t="s">
        <v>47</v>
      </c>
      <c r="H67" s="134">
        <v>0.35210000000000002</v>
      </c>
      <c r="I67" s="134">
        <v>0.371</v>
      </c>
      <c r="J67" s="134">
        <v>0.31369999999999998</v>
      </c>
      <c r="K67" s="134">
        <v>0.2727</v>
      </c>
      <c r="L67" s="134">
        <v>7.4099999999999999E-2</v>
      </c>
      <c r="M67" s="134">
        <v>0.21740000000000001</v>
      </c>
      <c r="N67" s="134">
        <v>0.15790000000000001</v>
      </c>
      <c r="O67" s="134">
        <v>7.1400000000000005E-2</v>
      </c>
      <c r="P67" s="134">
        <v>0.28570000000000001</v>
      </c>
      <c r="Q67" s="134">
        <v>0.18179999999999999</v>
      </c>
      <c r="R67" s="134">
        <v>0.28570000000000001</v>
      </c>
      <c r="S67" s="124">
        <v>0</v>
      </c>
      <c r="T67" s="245">
        <v>0</v>
      </c>
      <c r="U67" s="245">
        <v>1</v>
      </c>
      <c r="V67" s="245">
        <v>0</v>
      </c>
      <c r="W67" s="134">
        <v>0.5</v>
      </c>
      <c r="X67" s="360">
        <v>0.18231999999999998</v>
      </c>
    </row>
    <row r="68" spans="6:24" x14ac:dyDescent="0.25">
      <c r="F68" s="133" t="s">
        <v>101</v>
      </c>
      <c r="G68" s="128" t="s">
        <v>47</v>
      </c>
      <c r="H68" s="134">
        <v>0.23810000000000001</v>
      </c>
      <c r="I68" s="134">
        <v>0.23330000000000001</v>
      </c>
      <c r="J68" s="134">
        <v>0.12820000000000001</v>
      </c>
      <c r="K68" s="134">
        <v>0.2424</v>
      </c>
      <c r="L68" s="134">
        <v>0.1429</v>
      </c>
      <c r="M68" s="134">
        <v>8.3299999999999999E-2</v>
      </c>
      <c r="N68" s="134">
        <v>0.1724</v>
      </c>
      <c r="O68" s="134">
        <v>0.16669999999999999</v>
      </c>
      <c r="P68" s="134">
        <v>9.2600000000000002E-2</v>
      </c>
      <c r="Q68" s="134">
        <v>0.1087</v>
      </c>
      <c r="R68" s="134">
        <v>0.1333</v>
      </c>
      <c r="S68" s="134">
        <v>0.1636</v>
      </c>
      <c r="T68" s="245">
        <v>0.18970000000000001</v>
      </c>
      <c r="U68" s="245">
        <v>0.16669999999999999</v>
      </c>
      <c r="V68" s="245">
        <v>7.6899999999999996E-2</v>
      </c>
      <c r="W68" s="134">
        <v>0.17780000000000001</v>
      </c>
      <c r="X68" s="360"/>
    </row>
    <row r="69" spans="6:24" x14ac:dyDescent="0.25">
      <c r="F69" s="133" t="s">
        <v>523</v>
      </c>
      <c r="G69" s="128" t="s">
        <v>47</v>
      </c>
      <c r="H69" s="134">
        <v>0.15340000000000001</v>
      </c>
      <c r="I69" s="134">
        <v>0.15840000000000001</v>
      </c>
      <c r="J69" s="134">
        <v>0.16320000000000001</v>
      </c>
      <c r="K69" s="134">
        <v>1</v>
      </c>
      <c r="L69" s="134">
        <v>0.28570000000000001</v>
      </c>
      <c r="M69" s="134">
        <v>0.1</v>
      </c>
      <c r="N69" s="134">
        <v>9.0899999999999995E-2</v>
      </c>
      <c r="O69" s="134">
        <v>7.0800000000000002E-2</v>
      </c>
      <c r="P69" s="134">
        <v>6.54E-2</v>
      </c>
      <c r="Q69" s="134">
        <v>5.4899999999999997E-2</v>
      </c>
      <c r="R69" s="134">
        <v>8.2900000000000001E-2</v>
      </c>
      <c r="S69" s="134">
        <v>7.0499999999999993E-2</v>
      </c>
      <c r="T69" s="245">
        <v>5.8599999999999999E-2</v>
      </c>
      <c r="U69" s="245">
        <v>8.1100000000000005E-2</v>
      </c>
      <c r="V69" s="245">
        <v>9.1499999999999998E-2</v>
      </c>
      <c r="W69" s="134">
        <v>7.5300000000000006E-2</v>
      </c>
      <c r="X69" s="360"/>
    </row>
    <row r="70" spans="6:24" ht="45" x14ac:dyDescent="0.25">
      <c r="F70" s="133" t="s">
        <v>524</v>
      </c>
      <c r="G70" s="128" t="s">
        <v>47</v>
      </c>
      <c r="H70" s="134">
        <v>0.16120000000000001</v>
      </c>
      <c r="I70" s="134">
        <v>0.15970000000000001</v>
      </c>
      <c r="J70" s="134">
        <v>0.2278</v>
      </c>
      <c r="K70" s="134">
        <v>0.59360000000000002</v>
      </c>
      <c r="L70" s="134">
        <v>0.13539999999999999</v>
      </c>
      <c r="M70" s="134">
        <v>0.12820000000000001</v>
      </c>
      <c r="N70" s="134">
        <v>0.2727</v>
      </c>
      <c r="O70" s="134">
        <v>0.19420000000000001</v>
      </c>
      <c r="P70" s="134">
        <v>0.13159999999999999</v>
      </c>
      <c r="Q70" s="134">
        <v>0.13020000000000001</v>
      </c>
      <c r="R70" s="134">
        <v>9.8400000000000001E-2</v>
      </c>
      <c r="S70" s="134">
        <v>7.5899999999999995E-2</v>
      </c>
      <c r="T70" s="245">
        <v>8.6599999999999996E-2</v>
      </c>
      <c r="U70" s="245">
        <v>6.6199999999999995E-2</v>
      </c>
      <c r="V70" s="245">
        <v>0.13650000000000001</v>
      </c>
      <c r="W70" s="134">
        <v>5.9799999999999999E-2</v>
      </c>
      <c r="X70" s="360"/>
    </row>
    <row r="71" spans="6:24" ht="105.75" customHeight="1" x14ac:dyDescent="0.25">
      <c r="F71" s="133" t="s">
        <v>525</v>
      </c>
      <c r="G71" s="128" t="s">
        <v>53</v>
      </c>
      <c r="H71" s="130">
        <v>0</v>
      </c>
      <c r="I71" s="130">
        <v>0</v>
      </c>
      <c r="J71" s="130">
        <v>0</v>
      </c>
      <c r="K71" s="130">
        <v>0</v>
      </c>
      <c r="L71" s="134">
        <v>0.27589999999999998</v>
      </c>
      <c r="M71" s="134">
        <v>0.15479999999999999</v>
      </c>
      <c r="N71" s="134">
        <v>0.1885</v>
      </c>
      <c r="O71" s="134">
        <v>0.1643</v>
      </c>
      <c r="P71" s="134">
        <v>7.6200000000000004E-2</v>
      </c>
      <c r="Q71" s="134">
        <v>9.5799999999999996E-2</v>
      </c>
      <c r="R71" s="134">
        <v>0.1123</v>
      </c>
      <c r="S71" s="134">
        <v>0.1241</v>
      </c>
      <c r="T71" s="245">
        <v>7.1099999999999997E-2</v>
      </c>
      <c r="U71" s="245">
        <v>0.1046</v>
      </c>
      <c r="V71" s="245">
        <v>0.14219999999999999</v>
      </c>
      <c r="W71" s="134">
        <v>9.8699999999999996E-2</v>
      </c>
      <c r="X71" s="360"/>
    </row>
    <row r="72" spans="6:24" x14ac:dyDescent="0.25">
      <c r="F72" s="366" t="s">
        <v>135</v>
      </c>
      <c r="G72" s="367"/>
      <c r="H72" s="367"/>
      <c r="I72" s="367"/>
      <c r="J72" s="367"/>
      <c r="K72" s="367"/>
      <c r="L72" s="367"/>
      <c r="M72" s="367"/>
      <c r="N72" s="367"/>
      <c r="O72" s="367"/>
      <c r="P72" s="367"/>
      <c r="Q72" s="367"/>
      <c r="R72" s="367"/>
      <c r="S72" s="367"/>
      <c r="T72" s="367"/>
      <c r="U72" s="367"/>
      <c r="V72" s="367"/>
      <c r="W72" s="367"/>
      <c r="X72" s="368"/>
    </row>
    <row r="73" spans="6:24" ht="60" x14ac:dyDescent="0.25">
      <c r="F73" s="133" t="s">
        <v>526</v>
      </c>
      <c r="G73" s="128" t="s">
        <v>47</v>
      </c>
      <c r="H73" s="134">
        <v>0.27879999999999999</v>
      </c>
      <c r="I73" s="134">
        <v>0.29630000000000001</v>
      </c>
      <c r="J73" s="134">
        <v>0.3049</v>
      </c>
      <c r="K73" s="134">
        <v>0.2014</v>
      </c>
      <c r="L73" s="134">
        <v>0.247</v>
      </c>
      <c r="M73" s="134">
        <v>0.21429999999999999</v>
      </c>
      <c r="N73" s="134">
        <v>0.2606</v>
      </c>
      <c r="O73" s="134">
        <v>0.19020000000000001</v>
      </c>
      <c r="P73" s="134">
        <v>0.18240000000000001</v>
      </c>
      <c r="Q73" s="134">
        <v>0.2099</v>
      </c>
      <c r="R73" s="134">
        <v>0.16930000000000001</v>
      </c>
      <c r="S73" s="134">
        <v>9.1399999999999995E-2</v>
      </c>
      <c r="T73" s="245">
        <v>0.1535</v>
      </c>
      <c r="U73" s="245">
        <v>0.11269999999999999</v>
      </c>
      <c r="V73" s="245">
        <v>0.14349999999999999</v>
      </c>
      <c r="W73" s="134">
        <v>0.15939999999999999</v>
      </c>
      <c r="X73" s="360">
        <v>9.0925000000000006E-2</v>
      </c>
    </row>
    <row r="74" spans="6:24" ht="45" x14ac:dyDescent="0.25">
      <c r="F74" s="133" t="s">
        <v>527</v>
      </c>
      <c r="G74" s="128" t="s">
        <v>47</v>
      </c>
      <c r="H74" s="134">
        <v>0.1608</v>
      </c>
      <c r="I74" s="134">
        <v>0.2127</v>
      </c>
      <c r="J74" s="134">
        <v>0.21429999999999999</v>
      </c>
      <c r="K74" s="134">
        <v>0.2102</v>
      </c>
      <c r="L74" s="134">
        <v>0.2303</v>
      </c>
      <c r="M74" s="134">
        <v>0.21879999999999999</v>
      </c>
      <c r="N74" s="134">
        <v>0.29010000000000002</v>
      </c>
      <c r="O74" s="134">
        <v>0.15570000000000001</v>
      </c>
      <c r="P74" s="134">
        <v>0.13919999999999999</v>
      </c>
      <c r="Q74" s="134">
        <v>0.15179999999999999</v>
      </c>
      <c r="R74" s="134">
        <v>0.13730000000000001</v>
      </c>
      <c r="S74" s="134">
        <v>0.14180000000000001</v>
      </c>
      <c r="T74" s="245">
        <v>0.12839999999999999</v>
      </c>
      <c r="U74" s="245">
        <v>0.1343</v>
      </c>
      <c r="V74" s="245">
        <v>0.1439</v>
      </c>
      <c r="W74" s="134">
        <v>9.1200000000000003E-2</v>
      </c>
      <c r="X74" s="360"/>
    </row>
    <row r="75" spans="6:24" ht="45" x14ac:dyDescent="0.25">
      <c r="F75" s="133" t="s">
        <v>528</v>
      </c>
      <c r="G75" s="128" t="s">
        <v>47</v>
      </c>
      <c r="H75" s="134">
        <v>0.17649999999999999</v>
      </c>
      <c r="I75" s="134">
        <v>0.1842</v>
      </c>
      <c r="J75" s="134">
        <v>0.18579999999999999</v>
      </c>
      <c r="K75" s="134">
        <v>0.25690000000000002</v>
      </c>
      <c r="L75" s="134">
        <v>0.18690000000000001</v>
      </c>
      <c r="M75" s="134">
        <v>0.1293</v>
      </c>
      <c r="N75" s="134">
        <v>0.17649999999999999</v>
      </c>
      <c r="O75" s="134">
        <v>0.20330000000000001</v>
      </c>
      <c r="P75" s="134">
        <v>7.5600000000000001E-2</v>
      </c>
      <c r="Q75" s="134">
        <v>0.1583</v>
      </c>
      <c r="R75" s="134">
        <v>0.1118</v>
      </c>
      <c r="S75" s="134">
        <v>7.2300000000000003E-2</v>
      </c>
      <c r="T75" s="245">
        <v>7.8200000000000006E-2</v>
      </c>
      <c r="U75" s="245">
        <v>0.1111</v>
      </c>
      <c r="V75" s="245">
        <v>0.1789</v>
      </c>
      <c r="W75" s="134">
        <v>0.127</v>
      </c>
      <c r="X75" s="360"/>
    </row>
    <row r="76" spans="6:24" ht="45" x14ac:dyDescent="0.25">
      <c r="F76" s="133" t="s">
        <v>529</v>
      </c>
      <c r="G76" s="128" t="s">
        <v>47</v>
      </c>
      <c r="H76" s="134">
        <v>0.77780000000000005</v>
      </c>
      <c r="I76" s="134">
        <v>0.1186</v>
      </c>
      <c r="J76" s="134">
        <v>0.12770000000000001</v>
      </c>
      <c r="K76" s="134">
        <v>0.14680000000000001</v>
      </c>
      <c r="L76" s="134">
        <v>0.1135</v>
      </c>
      <c r="M76" s="134">
        <v>9.7699999999999995E-2</v>
      </c>
      <c r="N76" s="134">
        <v>0.1137</v>
      </c>
      <c r="O76" s="134">
        <v>9.6199999999999994E-2</v>
      </c>
      <c r="P76" s="134">
        <v>5.2999999999999999E-2</v>
      </c>
      <c r="Q76" s="134">
        <v>9.7100000000000006E-2</v>
      </c>
      <c r="R76" s="134">
        <v>0.14099999999999999</v>
      </c>
      <c r="S76" s="134">
        <v>0.1012</v>
      </c>
      <c r="T76" s="245">
        <v>9.2399999999999996E-2</v>
      </c>
      <c r="U76" s="245">
        <v>0.1429</v>
      </c>
      <c r="V76" s="245">
        <v>0.1159</v>
      </c>
      <c r="W76" s="134">
        <v>8.1699999999999995E-2</v>
      </c>
      <c r="X76" s="360"/>
    </row>
    <row r="77" spans="6:24" ht="30" x14ac:dyDescent="0.25">
      <c r="F77" s="133" t="s">
        <v>530</v>
      </c>
      <c r="G77" s="128" t="s">
        <v>47</v>
      </c>
      <c r="H77" s="134">
        <v>0.2283</v>
      </c>
      <c r="I77" s="134">
        <v>0.17069999999999999</v>
      </c>
      <c r="J77" s="134">
        <v>0.12</v>
      </c>
      <c r="K77" s="134">
        <v>0.15290000000000001</v>
      </c>
      <c r="L77" s="134">
        <v>0.15620000000000001</v>
      </c>
      <c r="M77" s="134">
        <v>0.15479999999999999</v>
      </c>
      <c r="N77" s="134">
        <v>0.21879999999999999</v>
      </c>
      <c r="O77" s="134">
        <v>0.2283</v>
      </c>
      <c r="P77" s="134">
        <v>0.1158</v>
      </c>
      <c r="Q77" s="134">
        <v>0.1802</v>
      </c>
      <c r="R77" s="134">
        <v>0.22220000000000001</v>
      </c>
      <c r="S77" s="134">
        <v>9.9199999999999997E-2</v>
      </c>
      <c r="T77" s="245">
        <v>0.15670000000000001</v>
      </c>
      <c r="U77" s="245">
        <v>0.13869999999999999</v>
      </c>
      <c r="V77" s="245">
        <v>0.1293</v>
      </c>
      <c r="W77" s="134">
        <v>0.14940000000000001</v>
      </c>
      <c r="X77" s="360"/>
    </row>
    <row r="78" spans="6:24" ht="45" x14ac:dyDescent="0.25">
      <c r="F78" s="133" t="s">
        <v>531</v>
      </c>
      <c r="G78" s="128" t="s">
        <v>47</v>
      </c>
      <c r="H78" s="130">
        <v>0</v>
      </c>
      <c r="I78" s="130">
        <v>0</v>
      </c>
      <c r="J78" s="130">
        <v>0</v>
      </c>
      <c r="K78" s="130">
        <v>0</v>
      </c>
      <c r="L78" s="130">
        <v>0</v>
      </c>
      <c r="M78" s="130">
        <v>0</v>
      </c>
      <c r="N78" s="130">
        <v>0</v>
      </c>
      <c r="O78" s="130">
        <v>0</v>
      </c>
      <c r="P78" s="130">
        <v>0</v>
      </c>
      <c r="Q78" s="130">
        <v>0</v>
      </c>
      <c r="R78" s="130">
        <v>0</v>
      </c>
      <c r="S78" s="134">
        <v>0.10340000000000001</v>
      </c>
      <c r="T78" s="245">
        <v>8.9899999999999994E-2</v>
      </c>
      <c r="U78" s="245">
        <v>9.1200000000000003E-2</v>
      </c>
      <c r="V78" s="245">
        <v>5.3900000000000003E-2</v>
      </c>
      <c r="W78" s="134">
        <v>6.3700000000000007E-2</v>
      </c>
      <c r="X78" s="360"/>
    </row>
    <row r="79" spans="6:24" ht="45" x14ac:dyDescent="0.25">
      <c r="F79" s="133" t="s">
        <v>532</v>
      </c>
      <c r="G79" s="128" t="s">
        <v>47</v>
      </c>
      <c r="H79" s="130">
        <v>0</v>
      </c>
      <c r="I79" s="130">
        <v>0</v>
      </c>
      <c r="J79" s="130">
        <v>0</v>
      </c>
      <c r="K79" s="130">
        <v>0</v>
      </c>
      <c r="L79" s="130">
        <v>0</v>
      </c>
      <c r="M79" s="130">
        <v>0</v>
      </c>
      <c r="N79" s="130">
        <v>0</v>
      </c>
      <c r="O79" s="130">
        <v>0</v>
      </c>
      <c r="P79" s="130">
        <v>0</v>
      </c>
      <c r="Q79" s="130">
        <v>0</v>
      </c>
      <c r="R79" s="130">
        <v>0</v>
      </c>
      <c r="S79" s="134">
        <v>5.8799999999999998E-2</v>
      </c>
      <c r="T79" s="245">
        <v>1.8200000000000001E-2</v>
      </c>
      <c r="U79" s="245">
        <v>5.9400000000000001E-2</v>
      </c>
      <c r="V79" s="245">
        <v>4.0800000000000003E-2</v>
      </c>
      <c r="W79" s="134">
        <v>3.8300000000000001E-2</v>
      </c>
      <c r="X79" s="360"/>
    </row>
    <row r="80" spans="6:24" ht="60" x14ac:dyDescent="0.25">
      <c r="F80" s="133" t="s">
        <v>533</v>
      </c>
      <c r="G80" s="128" t="s">
        <v>47</v>
      </c>
      <c r="H80" s="130">
        <v>0</v>
      </c>
      <c r="I80" s="130">
        <v>0</v>
      </c>
      <c r="J80" s="130">
        <v>0</v>
      </c>
      <c r="K80" s="130">
        <v>0</v>
      </c>
      <c r="L80" s="130">
        <v>0</v>
      </c>
      <c r="M80" s="130">
        <v>0</v>
      </c>
      <c r="N80" s="130">
        <v>0</v>
      </c>
      <c r="O80" s="130">
        <v>0</v>
      </c>
      <c r="P80" s="130">
        <v>0</v>
      </c>
      <c r="Q80" s="130">
        <v>0</v>
      </c>
      <c r="R80" s="130">
        <v>0</v>
      </c>
      <c r="S80" s="130">
        <v>0</v>
      </c>
      <c r="T80" s="246">
        <v>0</v>
      </c>
      <c r="U80" s="246">
        <v>0</v>
      </c>
      <c r="V80" s="245">
        <v>0.1045</v>
      </c>
      <c r="W80" s="134">
        <v>1.67E-2</v>
      </c>
      <c r="X80" s="360"/>
    </row>
    <row r="82" spans="6:36" ht="19.5" customHeight="1" x14ac:dyDescent="0.25">
      <c r="F82" s="364" t="s">
        <v>634</v>
      </c>
      <c r="G82" s="365"/>
      <c r="H82" s="365"/>
      <c r="I82" s="365"/>
      <c r="J82" s="365"/>
      <c r="K82" s="365"/>
      <c r="L82" s="365"/>
      <c r="M82" s="365"/>
      <c r="N82" s="365"/>
      <c r="O82" s="365"/>
      <c r="P82" s="365"/>
      <c r="Q82" s="365"/>
      <c r="R82" s="365"/>
      <c r="S82" s="365"/>
      <c r="T82" s="365"/>
      <c r="U82" s="365"/>
      <c r="V82" s="365"/>
      <c r="W82" s="365"/>
      <c r="X82" s="365"/>
      <c r="Y82" s="365"/>
      <c r="Z82" s="365"/>
      <c r="AA82" s="365"/>
      <c r="AB82" s="365"/>
      <c r="AC82" s="365"/>
      <c r="AD82" s="365"/>
      <c r="AE82" s="365"/>
      <c r="AF82" s="365"/>
      <c r="AG82" s="365"/>
      <c r="AH82" s="365"/>
      <c r="AI82" s="365"/>
      <c r="AJ82" s="365"/>
    </row>
    <row r="84" spans="6:36" x14ac:dyDescent="0.25">
      <c r="F84" s="106" t="s">
        <v>534</v>
      </c>
      <c r="G84" s="109">
        <v>1</v>
      </c>
      <c r="H84" s="109">
        <v>2</v>
      </c>
      <c r="I84" s="109">
        <v>3</v>
      </c>
      <c r="J84" s="109">
        <v>4</v>
      </c>
      <c r="K84" s="109">
        <v>5</v>
      </c>
      <c r="L84" s="109">
        <v>6</v>
      </c>
      <c r="M84" s="109">
        <v>7</v>
      </c>
      <c r="N84" s="109">
        <v>8</v>
      </c>
      <c r="O84" s="109">
        <v>9</v>
      </c>
      <c r="P84" s="109">
        <v>10</v>
      </c>
      <c r="Q84" s="109">
        <v>11</v>
      </c>
      <c r="R84" s="109">
        <v>12</v>
      </c>
      <c r="S84" s="109">
        <v>13</v>
      </c>
      <c r="T84" s="247">
        <v>14</v>
      </c>
      <c r="U84" s="247">
        <v>15</v>
      </c>
      <c r="V84" s="247">
        <v>16</v>
      </c>
      <c r="W84" s="109">
        <v>17</v>
      </c>
      <c r="X84" s="109">
        <v>18</v>
      </c>
      <c r="Y84" s="109">
        <v>19</v>
      </c>
      <c r="Z84" s="109">
        <v>20</v>
      </c>
      <c r="AA84" s="109">
        <v>21</v>
      </c>
      <c r="AB84" s="109">
        <v>22</v>
      </c>
      <c r="AC84" s="109">
        <v>23</v>
      </c>
      <c r="AD84" s="109">
        <v>24</v>
      </c>
      <c r="AE84" s="109">
        <v>25</v>
      </c>
      <c r="AF84" s="109">
        <v>26</v>
      </c>
      <c r="AG84" s="109">
        <v>27</v>
      </c>
      <c r="AH84" s="109">
        <v>28</v>
      </c>
      <c r="AI84" s="109">
        <v>29</v>
      </c>
      <c r="AJ84" s="109">
        <v>30</v>
      </c>
    </row>
    <row r="85" spans="6:36" x14ac:dyDescent="0.25">
      <c r="F85" s="108" t="s">
        <v>474</v>
      </c>
      <c r="G85" s="122">
        <v>0.15809999999999999</v>
      </c>
      <c r="H85" s="122">
        <v>0.26129999999999998</v>
      </c>
      <c r="I85" s="122">
        <v>0.32940000000000003</v>
      </c>
      <c r="J85" s="122">
        <v>0.37480000000000002</v>
      </c>
      <c r="K85" s="122">
        <v>0.40410000000000001</v>
      </c>
      <c r="L85" s="122">
        <v>0.4239</v>
      </c>
      <c r="M85" s="122">
        <v>0.47289999999999999</v>
      </c>
      <c r="N85" s="122">
        <v>0.49930000000000002</v>
      </c>
      <c r="O85" s="122">
        <v>0.56589999999999996</v>
      </c>
      <c r="P85" s="122">
        <v>0.59589999999999999</v>
      </c>
      <c r="Q85" s="122">
        <v>0.72250000000000003</v>
      </c>
      <c r="R85" s="122">
        <v>0.74380000000000002</v>
      </c>
      <c r="S85" s="122">
        <v>0.75260000000000005</v>
      </c>
      <c r="T85" s="248">
        <v>0.75770000000000004</v>
      </c>
      <c r="U85" s="248">
        <v>0.76129999999999998</v>
      </c>
      <c r="V85" s="248">
        <v>0.7621</v>
      </c>
      <c r="W85" s="122">
        <v>0.76570000000000005</v>
      </c>
      <c r="X85" s="122">
        <v>0.76570000000000005</v>
      </c>
      <c r="Y85" s="122">
        <v>0.76649999999999996</v>
      </c>
      <c r="Z85" s="122">
        <v>0.76649999999999996</v>
      </c>
      <c r="AA85" s="122">
        <v>0.76790000000000003</v>
      </c>
      <c r="AB85" s="122">
        <v>0.77010000000000001</v>
      </c>
      <c r="AC85" s="122">
        <v>0.77010000000000001</v>
      </c>
      <c r="AD85" s="122">
        <v>0.77010000000000001</v>
      </c>
      <c r="AE85" s="122">
        <v>0.77090000000000003</v>
      </c>
      <c r="AF85" s="122">
        <v>0.77090000000000003</v>
      </c>
      <c r="AG85" s="122">
        <v>0.77090000000000003</v>
      </c>
      <c r="AH85" s="122">
        <v>0.77090000000000003</v>
      </c>
      <c r="AI85" s="122">
        <v>0.77159999999999995</v>
      </c>
      <c r="AJ85" s="122">
        <v>0.77229999999999999</v>
      </c>
    </row>
    <row r="86" spans="6:36" x14ac:dyDescent="0.25">
      <c r="F86" s="108" t="s">
        <v>475</v>
      </c>
      <c r="G86" s="122">
        <v>0.22409999999999999</v>
      </c>
      <c r="H86" s="122">
        <v>0.35830000000000001</v>
      </c>
      <c r="I86" s="122">
        <v>0.41760000000000003</v>
      </c>
      <c r="J86" s="122">
        <v>0.4511</v>
      </c>
      <c r="K86" s="122">
        <v>0.4718</v>
      </c>
      <c r="L86" s="122">
        <v>0.49680000000000002</v>
      </c>
      <c r="M86" s="122">
        <v>0.52610000000000001</v>
      </c>
      <c r="N86" s="122">
        <v>0.54890000000000005</v>
      </c>
      <c r="O86" s="122">
        <v>0.61460000000000004</v>
      </c>
      <c r="P86" s="122">
        <v>0.67310000000000003</v>
      </c>
      <c r="Q86" s="122">
        <v>0.77229999999999999</v>
      </c>
      <c r="R86" s="122">
        <v>0.78159999999999996</v>
      </c>
      <c r="S86" s="122">
        <v>0.7873</v>
      </c>
      <c r="T86" s="248">
        <v>0.79010000000000002</v>
      </c>
      <c r="U86" s="248">
        <v>0.79159999999999997</v>
      </c>
      <c r="V86" s="248">
        <v>0.79869999999999997</v>
      </c>
      <c r="W86" s="122">
        <v>0.79869999999999997</v>
      </c>
      <c r="X86" s="122">
        <v>0.80010000000000003</v>
      </c>
      <c r="Y86" s="122">
        <v>0.80010000000000003</v>
      </c>
      <c r="Z86" s="122">
        <v>0.80089999999999995</v>
      </c>
      <c r="AA86" s="122">
        <v>0.80089999999999995</v>
      </c>
      <c r="AB86" s="122">
        <v>0.80089999999999995</v>
      </c>
      <c r="AC86" s="122">
        <v>0.80089999999999995</v>
      </c>
      <c r="AD86" s="122">
        <v>0.80089999999999995</v>
      </c>
      <c r="AE86" s="122">
        <v>0.80159999999999998</v>
      </c>
      <c r="AF86" s="122">
        <v>0.80230000000000001</v>
      </c>
      <c r="AG86" s="122">
        <v>0.80300000000000005</v>
      </c>
      <c r="AH86" s="122">
        <v>0.8044</v>
      </c>
      <c r="AI86" s="122">
        <v>0.8044</v>
      </c>
      <c r="AJ86" s="106"/>
    </row>
    <row r="87" spans="6:36" x14ac:dyDescent="0.25">
      <c r="F87" s="108" t="s">
        <v>476</v>
      </c>
      <c r="G87" s="122">
        <v>0.21809999999999999</v>
      </c>
      <c r="H87" s="122">
        <v>0.32200000000000001</v>
      </c>
      <c r="I87" s="122">
        <v>0.37240000000000001</v>
      </c>
      <c r="J87" s="122">
        <v>0.40870000000000001</v>
      </c>
      <c r="K87" s="122">
        <v>0.43459999999999999</v>
      </c>
      <c r="L87" s="122">
        <v>0.44719999999999999</v>
      </c>
      <c r="M87" s="122">
        <v>0.48430000000000001</v>
      </c>
      <c r="N87" s="122">
        <v>0.50870000000000004</v>
      </c>
      <c r="O87" s="122">
        <v>0.58189999999999997</v>
      </c>
      <c r="P87" s="122">
        <v>0.60389999999999999</v>
      </c>
      <c r="Q87" s="122">
        <v>0.61570000000000003</v>
      </c>
      <c r="R87" s="122">
        <v>0.622</v>
      </c>
      <c r="S87" s="122">
        <v>0.62680000000000002</v>
      </c>
      <c r="T87" s="248">
        <v>0.62990000000000002</v>
      </c>
      <c r="U87" s="248">
        <v>0.6331</v>
      </c>
      <c r="V87" s="248">
        <v>0.63460000000000005</v>
      </c>
      <c r="W87" s="122">
        <v>0.63460000000000005</v>
      </c>
      <c r="X87" s="122">
        <v>0.63460000000000005</v>
      </c>
      <c r="Y87" s="122">
        <v>0.63700000000000001</v>
      </c>
      <c r="Z87" s="122">
        <v>0.63859999999999995</v>
      </c>
      <c r="AA87" s="122">
        <v>0.63859999999999995</v>
      </c>
      <c r="AB87" s="122">
        <v>0.63939999999999997</v>
      </c>
      <c r="AC87" s="122">
        <v>0.64019999999999999</v>
      </c>
      <c r="AD87" s="122">
        <v>0.64249999999999996</v>
      </c>
      <c r="AE87" s="122">
        <v>0.64249999999999996</v>
      </c>
      <c r="AF87" s="122">
        <v>0.64329999999999998</v>
      </c>
      <c r="AG87" s="122">
        <v>0.64410000000000001</v>
      </c>
      <c r="AH87" s="122">
        <v>0.64410000000000001</v>
      </c>
      <c r="AI87" s="106"/>
      <c r="AJ87" s="106"/>
    </row>
    <row r="88" spans="6:36" x14ac:dyDescent="0.25">
      <c r="F88" s="108" t="s">
        <v>477</v>
      </c>
      <c r="G88" s="122">
        <v>0.17369999999999999</v>
      </c>
      <c r="H88" s="122">
        <v>0.2611</v>
      </c>
      <c r="I88" s="122">
        <v>0.32919999999999999</v>
      </c>
      <c r="J88" s="122">
        <v>0.36099999999999999</v>
      </c>
      <c r="K88" s="122">
        <v>0.38250000000000001</v>
      </c>
      <c r="L88" s="122">
        <v>0.40300000000000002</v>
      </c>
      <c r="M88" s="122">
        <v>0.44950000000000001</v>
      </c>
      <c r="N88" s="122">
        <v>0.48010000000000003</v>
      </c>
      <c r="O88" s="122">
        <v>0.51870000000000005</v>
      </c>
      <c r="P88" s="122">
        <v>0.53580000000000005</v>
      </c>
      <c r="Q88" s="122">
        <v>0.54710000000000003</v>
      </c>
      <c r="R88" s="122">
        <v>0.56189999999999996</v>
      </c>
      <c r="S88" s="122">
        <v>0.57430000000000003</v>
      </c>
      <c r="T88" s="248">
        <v>0.5766</v>
      </c>
      <c r="U88" s="248">
        <v>0.57889999999999997</v>
      </c>
      <c r="V88" s="248">
        <v>0.57999999999999996</v>
      </c>
      <c r="W88" s="122">
        <v>0.58340000000000003</v>
      </c>
      <c r="X88" s="122">
        <v>0.58340000000000003</v>
      </c>
      <c r="Y88" s="122">
        <v>0.58460000000000001</v>
      </c>
      <c r="Z88" s="122">
        <v>0.58460000000000001</v>
      </c>
      <c r="AA88" s="122">
        <v>0.58799999999999997</v>
      </c>
      <c r="AB88" s="122">
        <v>0.58909999999999996</v>
      </c>
      <c r="AC88" s="122">
        <v>0.58909999999999996</v>
      </c>
      <c r="AD88" s="122">
        <v>0.59140000000000004</v>
      </c>
      <c r="AE88" s="122">
        <v>0.59250000000000003</v>
      </c>
      <c r="AF88" s="122">
        <v>0.59250000000000003</v>
      </c>
      <c r="AG88" s="122">
        <v>0.59360000000000002</v>
      </c>
      <c r="AH88" s="106"/>
      <c r="AI88" s="106"/>
      <c r="AJ88" s="106"/>
    </row>
    <row r="89" spans="6:36" x14ac:dyDescent="0.25">
      <c r="F89" s="108" t="s">
        <v>478</v>
      </c>
      <c r="G89" s="122">
        <v>0.18790000000000001</v>
      </c>
      <c r="H89" s="122">
        <v>0.28860000000000002</v>
      </c>
      <c r="I89" s="122">
        <v>0.34</v>
      </c>
      <c r="J89" s="122">
        <v>0.38030000000000003</v>
      </c>
      <c r="K89" s="122">
        <v>0.4083</v>
      </c>
      <c r="L89" s="122">
        <v>0.4284</v>
      </c>
      <c r="M89" s="122">
        <v>0.46870000000000001</v>
      </c>
      <c r="N89" s="122">
        <v>0.49659999999999999</v>
      </c>
      <c r="O89" s="122">
        <v>0.51449999999999996</v>
      </c>
      <c r="P89" s="122">
        <v>0.53239999999999998</v>
      </c>
      <c r="Q89" s="122">
        <v>0.54359999999999997</v>
      </c>
      <c r="R89" s="122">
        <v>0.55149999999999999</v>
      </c>
      <c r="S89" s="122">
        <v>0.56040000000000001</v>
      </c>
      <c r="T89" s="248">
        <v>0.56259999999999999</v>
      </c>
      <c r="U89" s="248">
        <v>0.56489999999999996</v>
      </c>
      <c r="V89" s="248">
        <v>0.56599999999999995</v>
      </c>
      <c r="W89" s="122">
        <v>0.56710000000000005</v>
      </c>
      <c r="X89" s="122">
        <v>0.56710000000000005</v>
      </c>
      <c r="Y89" s="122">
        <v>0.56820000000000004</v>
      </c>
      <c r="Z89" s="122">
        <v>0.56940000000000002</v>
      </c>
      <c r="AA89" s="122">
        <v>0.57269999999999999</v>
      </c>
      <c r="AB89" s="122">
        <v>0.57379999999999998</v>
      </c>
      <c r="AC89" s="122">
        <v>0.57489999999999997</v>
      </c>
      <c r="AD89" s="122">
        <v>0.57720000000000005</v>
      </c>
      <c r="AE89" s="122">
        <v>0.58169999999999999</v>
      </c>
      <c r="AF89" s="122">
        <v>0.58389999999999997</v>
      </c>
      <c r="AG89" s="106"/>
      <c r="AH89" s="106"/>
      <c r="AI89" s="106"/>
      <c r="AJ89" s="106"/>
    </row>
    <row r="90" spans="6:36" x14ac:dyDescent="0.25">
      <c r="F90" s="108" t="s">
        <v>479</v>
      </c>
      <c r="G90" s="122">
        <v>0.18640000000000001</v>
      </c>
      <c r="H90" s="122">
        <v>0.30509999999999998</v>
      </c>
      <c r="I90" s="122">
        <v>0.36199999999999999</v>
      </c>
      <c r="J90" s="122">
        <v>0.39710000000000001</v>
      </c>
      <c r="K90" s="122">
        <v>0.43219999999999997</v>
      </c>
      <c r="L90" s="122">
        <v>0.4516</v>
      </c>
      <c r="M90" s="122">
        <v>0.48309999999999997</v>
      </c>
      <c r="N90" s="122">
        <v>0.50729999999999997</v>
      </c>
      <c r="O90" s="122">
        <v>0.53510000000000002</v>
      </c>
      <c r="P90" s="122">
        <v>0.5484</v>
      </c>
      <c r="Q90" s="122">
        <v>0.56299999999999994</v>
      </c>
      <c r="R90" s="122">
        <v>0.56779999999999997</v>
      </c>
      <c r="S90" s="122">
        <v>0.57630000000000003</v>
      </c>
      <c r="T90" s="248">
        <v>0.57630000000000003</v>
      </c>
      <c r="U90" s="248">
        <v>0.58230000000000004</v>
      </c>
      <c r="V90" s="248">
        <v>0.5847</v>
      </c>
      <c r="W90" s="122">
        <v>0.58599999999999997</v>
      </c>
      <c r="X90" s="122">
        <v>0.58960000000000001</v>
      </c>
      <c r="Y90" s="122">
        <v>0.59079999999999999</v>
      </c>
      <c r="Z90" s="122">
        <v>0.59199999999999997</v>
      </c>
      <c r="AA90" s="122">
        <v>0.59319999999999995</v>
      </c>
      <c r="AB90" s="122">
        <v>0.59319999999999995</v>
      </c>
      <c r="AC90" s="122">
        <v>0.59809999999999997</v>
      </c>
      <c r="AD90" s="122">
        <v>0.59930000000000005</v>
      </c>
      <c r="AE90" s="122">
        <v>0.60170000000000001</v>
      </c>
      <c r="AF90" s="106"/>
      <c r="AG90" s="106"/>
      <c r="AH90" s="106"/>
      <c r="AI90" s="106"/>
      <c r="AJ90" s="106"/>
    </row>
    <row r="91" spans="6:36" x14ac:dyDescent="0.25">
      <c r="F91" s="108" t="s">
        <v>480</v>
      </c>
      <c r="G91" s="122">
        <v>0.20630000000000001</v>
      </c>
      <c r="H91" s="122">
        <v>0.28060000000000002</v>
      </c>
      <c r="I91" s="122">
        <v>0.3231</v>
      </c>
      <c r="J91" s="122">
        <v>0.35039999999999999</v>
      </c>
      <c r="K91" s="122">
        <v>0.37119999999999997</v>
      </c>
      <c r="L91" s="122">
        <v>0.40939999999999999</v>
      </c>
      <c r="M91" s="122">
        <v>0.43120000000000003</v>
      </c>
      <c r="N91" s="122">
        <v>0.43669999999999998</v>
      </c>
      <c r="O91" s="122">
        <v>0.4476</v>
      </c>
      <c r="P91" s="122">
        <v>0.47489999999999999</v>
      </c>
      <c r="Q91" s="122">
        <v>0.50109999999999999</v>
      </c>
      <c r="R91" s="122">
        <v>0.5262</v>
      </c>
      <c r="S91" s="122">
        <v>0.53169999999999995</v>
      </c>
      <c r="T91" s="248">
        <v>0.53710000000000002</v>
      </c>
      <c r="U91" s="248">
        <v>0.54369999999999996</v>
      </c>
      <c r="V91" s="248">
        <v>0.54690000000000005</v>
      </c>
      <c r="W91" s="122">
        <v>0.54910000000000003</v>
      </c>
      <c r="X91" s="122">
        <v>0.55349999999999999</v>
      </c>
      <c r="Y91" s="122">
        <v>0.55349999999999999</v>
      </c>
      <c r="Z91" s="122">
        <v>0.55569999999999997</v>
      </c>
      <c r="AA91" s="122">
        <v>0.55900000000000005</v>
      </c>
      <c r="AB91" s="122">
        <v>0.56110000000000004</v>
      </c>
      <c r="AC91" s="122">
        <v>0.56220000000000003</v>
      </c>
      <c r="AD91" s="122">
        <v>0.56440000000000001</v>
      </c>
      <c r="AE91" s="106"/>
      <c r="AF91" s="106"/>
      <c r="AG91" s="106"/>
      <c r="AH91" s="106"/>
      <c r="AI91" s="106"/>
      <c r="AJ91" s="106"/>
    </row>
    <row r="92" spans="6:36" x14ac:dyDescent="0.25">
      <c r="F92" s="108" t="s">
        <v>481</v>
      </c>
      <c r="G92" s="122">
        <v>0.16520000000000001</v>
      </c>
      <c r="H92" s="122">
        <v>0.27100000000000002</v>
      </c>
      <c r="I92" s="122">
        <v>0.33660000000000001</v>
      </c>
      <c r="J92" s="122">
        <v>0.37909999999999999</v>
      </c>
      <c r="K92" s="122">
        <v>0.40699999999999997</v>
      </c>
      <c r="L92" s="122">
        <v>0.44230000000000003</v>
      </c>
      <c r="M92" s="122">
        <v>0.4642</v>
      </c>
      <c r="N92" s="122">
        <v>0.48</v>
      </c>
      <c r="O92" s="122">
        <v>0.50060000000000004</v>
      </c>
      <c r="P92" s="122">
        <v>0.52370000000000005</v>
      </c>
      <c r="Q92" s="122">
        <v>0.54190000000000005</v>
      </c>
      <c r="R92" s="122">
        <v>0.55159999999999998</v>
      </c>
      <c r="S92" s="122">
        <v>0.55530000000000002</v>
      </c>
      <c r="T92" s="248">
        <v>0.56379999999999997</v>
      </c>
      <c r="U92" s="248">
        <v>0.56620000000000004</v>
      </c>
      <c r="V92" s="248">
        <v>0.57230000000000003</v>
      </c>
      <c r="W92" s="122">
        <v>0.57589999999999997</v>
      </c>
      <c r="X92" s="122">
        <v>0.57840000000000003</v>
      </c>
      <c r="Y92" s="122">
        <v>0.58199999999999996</v>
      </c>
      <c r="Z92" s="122">
        <v>0.58689999999999998</v>
      </c>
      <c r="AA92" s="122">
        <v>0.58930000000000005</v>
      </c>
      <c r="AB92" s="122">
        <v>0.59540000000000004</v>
      </c>
      <c r="AC92" s="122">
        <v>0.59660000000000002</v>
      </c>
      <c r="AD92" s="106"/>
      <c r="AE92" s="106"/>
      <c r="AF92" s="106"/>
      <c r="AG92" s="106"/>
      <c r="AH92" s="106"/>
      <c r="AI92" s="106"/>
      <c r="AJ92" s="106"/>
    </row>
    <row r="93" spans="6:36" x14ac:dyDescent="0.25">
      <c r="F93" s="108" t="s">
        <v>482</v>
      </c>
      <c r="G93" s="122">
        <v>0.1983</v>
      </c>
      <c r="H93" s="122">
        <v>0.27150000000000002</v>
      </c>
      <c r="I93" s="122">
        <v>0.32440000000000002</v>
      </c>
      <c r="J93" s="122">
        <v>0.39760000000000001</v>
      </c>
      <c r="K93" s="122">
        <v>0.4143</v>
      </c>
      <c r="L93" s="122">
        <v>0.43559999999999999</v>
      </c>
      <c r="M93" s="122">
        <v>0.44669999999999999</v>
      </c>
      <c r="N93" s="122">
        <v>0.46339999999999998</v>
      </c>
      <c r="O93" s="122">
        <v>0.49120000000000003</v>
      </c>
      <c r="P93" s="122">
        <v>0.52359999999999995</v>
      </c>
      <c r="Q93" s="122">
        <v>0.53100000000000003</v>
      </c>
      <c r="R93" s="122">
        <v>0.5403</v>
      </c>
      <c r="S93" s="122">
        <v>0.54590000000000005</v>
      </c>
      <c r="T93" s="248">
        <v>0.54769999999999996</v>
      </c>
      <c r="U93" s="248">
        <v>0.54869999999999997</v>
      </c>
      <c r="V93" s="248">
        <v>0.55330000000000001</v>
      </c>
      <c r="W93" s="122">
        <v>0.55700000000000005</v>
      </c>
      <c r="X93" s="122">
        <v>0.55889999999999995</v>
      </c>
      <c r="Y93" s="122">
        <v>0.5635</v>
      </c>
      <c r="Z93" s="122">
        <v>0.56530000000000002</v>
      </c>
      <c r="AA93" s="122">
        <v>0.56630000000000003</v>
      </c>
      <c r="AB93" s="122">
        <v>0.56810000000000005</v>
      </c>
      <c r="AC93" s="106"/>
      <c r="AD93" s="106"/>
      <c r="AE93" s="106"/>
      <c r="AF93" s="106"/>
      <c r="AG93" s="106"/>
      <c r="AH93" s="106"/>
      <c r="AI93" s="106"/>
      <c r="AJ93" s="106"/>
    </row>
    <row r="94" spans="6:36" x14ac:dyDescent="0.25">
      <c r="F94" s="108" t="s">
        <v>483</v>
      </c>
      <c r="G94" s="122">
        <v>0.19450000000000001</v>
      </c>
      <c r="H94" s="122">
        <v>0.30409999999999998</v>
      </c>
      <c r="I94" s="122">
        <v>0.3569</v>
      </c>
      <c r="J94" s="122">
        <v>0.39939999999999998</v>
      </c>
      <c r="K94" s="122">
        <v>0.43149999999999999</v>
      </c>
      <c r="L94" s="122">
        <v>0.45989999999999998</v>
      </c>
      <c r="M94" s="122">
        <v>0.4788</v>
      </c>
      <c r="N94" s="122">
        <v>0.49099999999999999</v>
      </c>
      <c r="O94" s="122">
        <v>0.52880000000000005</v>
      </c>
      <c r="P94" s="122">
        <v>0.55149999999999999</v>
      </c>
      <c r="Q94" s="122">
        <v>0.56659999999999999</v>
      </c>
      <c r="R94" s="122">
        <v>0.57789999999999997</v>
      </c>
      <c r="S94" s="122">
        <v>0.58260000000000001</v>
      </c>
      <c r="T94" s="248">
        <v>0.58830000000000005</v>
      </c>
      <c r="U94" s="248">
        <v>0.59489999999999998</v>
      </c>
      <c r="V94" s="248">
        <v>0.59870000000000001</v>
      </c>
      <c r="W94" s="122">
        <v>0.60429999999999995</v>
      </c>
      <c r="X94" s="122">
        <v>0.60719999999999996</v>
      </c>
      <c r="Y94" s="122">
        <v>0.61</v>
      </c>
      <c r="Z94" s="122">
        <v>0.6119</v>
      </c>
      <c r="AA94" s="122">
        <v>0.61470000000000002</v>
      </c>
      <c r="AB94" s="106"/>
      <c r="AC94" s="106"/>
      <c r="AD94" s="106"/>
      <c r="AE94" s="106"/>
      <c r="AF94" s="106"/>
      <c r="AG94" s="106"/>
      <c r="AH94" s="106"/>
      <c r="AI94" s="106"/>
      <c r="AJ94" s="106"/>
    </row>
    <row r="95" spans="6:36" x14ac:dyDescent="0.25">
      <c r="F95" s="108" t="s">
        <v>484</v>
      </c>
      <c r="G95" s="122">
        <v>0.18340000000000001</v>
      </c>
      <c r="H95" s="122">
        <v>0.27589999999999998</v>
      </c>
      <c r="I95" s="122">
        <v>0.32050000000000001</v>
      </c>
      <c r="J95" s="122">
        <v>0.3488</v>
      </c>
      <c r="K95" s="122">
        <v>0.36849999999999999</v>
      </c>
      <c r="L95" s="122">
        <v>0.3967</v>
      </c>
      <c r="M95" s="122">
        <v>0.41899999999999998</v>
      </c>
      <c r="N95" s="122">
        <v>0.47560000000000002</v>
      </c>
      <c r="O95" s="122">
        <v>0.4859</v>
      </c>
      <c r="P95" s="122">
        <v>0.50639999999999996</v>
      </c>
      <c r="Q95" s="122">
        <v>0.52610000000000001</v>
      </c>
      <c r="R95" s="122">
        <v>0.53469999999999995</v>
      </c>
      <c r="S95" s="122">
        <v>0.54159999999999997</v>
      </c>
      <c r="T95" s="248">
        <v>0.54759999999999998</v>
      </c>
      <c r="U95" s="248">
        <v>0.55269999999999997</v>
      </c>
      <c r="V95" s="248">
        <v>0.55869999999999997</v>
      </c>
      <c r="W95" s="122">
        <v>0.56640000000000001</v>
      </c>
      <c r="X95" s="122">
        <v>0.57579999999999998</v>
      </c>
      <c r="Y95" s="122">
        <v>0.58179999999999998</v>
      </c>
      <c r="Z95" s="122">
        <v>0.58609999999999995</v>
      </c>
      <c r="AA95" s="106"/>
      <c r="AB95" s="106"/>
      <c r="AC95" s="106"/>
      <c r="AD95" s="106"/>
      <c r="AE95" s="106"/>
      <c r="AF95" s="106"/>
      <c r="AG95" s="106"/>
      <c r="AH95" s="106"/>
      <c r="AI95" s="106"/>
      <c r="AJ95" s="106"/>
    </row>
    <row r="96" spans="6:36" x14ac:dyDescent="0.25">
      <c r="F96" s="108" t="s">
        <v>485</v>
      </c>
      <c r="G96" s="122">
        <v>0.2268</v>
      </c>
      <c r="H96" s="122">
        <v>0.33050000000000002</v>
      </c>
      <c r="I96" s="122">
        <v>0.378</v>
      </c>
      <c r="J96" s="122">
        <v>0.42630000000000001</v>
      </c>
      <c r="K96" s="122">
        <v>0.45669999999999999</v>
      </c>
      <c r="L96" s="122">
        <v>0.48949999999999999</v>
      </c>
      <c r="M96" s="122">
        <v>0.52690000000000003</v>
      </c>
      <c r="N96" s="122">
        <v>0.53700000000000003</v>
      </c>
      <c r="O96" s="122">
        <v>0.54400000000000004</v>
      </c>
      <c r="P96" s="122">
        <v>0.56510000000000005</v>
      </c>
      <c r="Q96" s="122">
        <v>0.57520000000000004</v>
      </c>
      <c r="R96" s="122">
        <v>0.57989999999999997</v>
      </c>
      <c r="S96" s="122">
        <v>0.58609999999999995</v>
      </c>
      <c r="T96" s="248">
        <v>0.59470000000000001</v>
      </c>
      <c r="U96" s="248">
        <v>0.60329999999999995</v>
      </c>
      <c r="V96" s="248">
        <v>0.60799999999999998</v>
      </c>
      <c r="W96" s="122">
        <v>0.61180000000000001</v>
      </c>
      <c r="X96" s="122">
        <v>0.61809999999999998</v>
      </c>
      <c r="Y96" s="122">
        <v>0.62429999999999997</v>
      </c>
      <c r="Z96" s="106"/>
      <c r="AA96" s="106"/>
      <c r="AB96" s="106"/>
      <c r="AC96" s="106"/>
      <c r="AD96" s="106"/>
      <c r="AE96" s="106"/>
      <c r="AF96" s="106"/>
      <c r="AG96" s="106"/>
      <c r="AH96" s="106"/>
      <c r="AI96" s="106"/>
      <c r="AJ96" s="106"/>
    </row>
    <row r="97" spans="6:36" x14ac:dyDescent="0.25">
      <c r="F97" s="108" t="s">
        <v>486</v>
      </c>
      <c r="G97" s="122">
        <v>0.28399999999999997</v>
      </c>
      <c r="H97" s="122">
        <v>0.374</v>
      </c>
      <c r="I97" s="122">
        <v>0.4199</v>
      </c>
      <c r="J97" s="122">
        <v>0.45760000000000001</v>
      </c>
      <c r="K97" s="122">
        <v>0.48630000000000001</v>
      </c>
      <c r="L97" s="122">
        <v>0.52710000000000001</v>
      </c>
      <c r="M97" s="122">
        <v>0.53990000000000005</v>
      </c>
      <c r="N97" s="122">
        <v>0.54879999999999995</v>
      </c>
      <c r="O97" s="122">
        <v>0.56089999999999995</v>
      </c>
      <c r="P97" s="122">
        <v>0.57499999999999996</v>
      </c>
      <c r="Q97" s="122">
        <v>0.58899999999999997</v>
      </c>
      <c r="R97" s="122">
        <v>0.59860000000000002</v>
      </c>
      <c r="S97" s="122">
        <v>0.60819999999999996</v>
      </c>
      <c r="T97" s="248">
        <v>0.61650000000000005</v>
      </c>
      <c r="U97" s="248">
        <v>0.62090000000000001</v>
      </c>
      <c r="V97" s="248">
        <v>0.62729999999999997</v>
      </c>
      <c r="W97" s="122">
        <v>0.62919999999999998</v>
      </c>
      <c r="X97" s="122">
        <v>0.63109999999999999</v>
      </c>
      <c r="Y97" s="106"/>
      <c r="Z97" s="106"/>
      <c r="AA97" s="106"/>
      <c r="AB97" s="106"/>
      <c r="AC97" s="106"/>
      <c r="AD97" s="106"/>
      <c r="AE97" s="106"/>
      <c r="AF97" s="106"/>
      <c r="AG97" s="106"/>
      <c r="AH97" s="106"/>
      <c r="AI97" s="106"/>
      <c r="AJ97" s="106"/>
    </row>
    <row r="98" spans="6:36" x14ac:dyDescent="0.25">
      <c r="F98" s="108" t="s">
        <v>487</v>
      </c>
      <c r="G98" s="122">
        <v>0.27389999999999998</v>
      </c>
      <c r="H98" s="122">
        <v>0.37369999999999998</v>
      </c>
      <c r="I98" s="122">
        <v>0.43240000000000001</v>
      </c>
      <c r="J98" s="122">
        <v>0.47560000000000002</v>
      </c>
      <c r="K98" s="122">
        <v>0.51949999999999996</v>
      </c>
      <c r="L98" s="122">
        <v>0.54210000000000003</v>
      </c>
      <c r="M98" s="122">
        <v>0.55559999999999998</v>
      </c>
      <c r="N98" s="122">
        <v>0.57250000000000001</v>
      </c>
      <c r="O98" s="122">
        <v>0.58030000000000004</v>
      </c>
      <c r="P98" s="122">
        <v>0.59450000000000003</v>
      </c>
      <c r="Q98" s="122">
        <v>0.61080000000000001</v>
      </c>
      <c r="R98" s="122">
        <v>0.62849999999999995</v>
      </c>
      <c r="S98" s="122">
        <v>0.63980000000000004</v>
      </c>
      <c r="T98" s="248">
        <v>0.64759999999999995</v>
      </c>
      <c r="U98" s="248">
        <v>0.65529999999999999</v>
      </c>
      <c r="V98" s="248">
        <v>0.66169999999999995</v>
      </c>
      <c r="W98" s="122">
        <v>0.66669999999999996</v>
      </c>
      <c r="X98" s="106"/>
      <c r="Y98" s="106"/>
      <c r="Z98" s="106"/>
      <c r="AA98" s="106"/>
      <c r="AB98" s="106"/>
      <c r="AC98" s="106"/>
      <c r="AD98" s="106"/>
      <c r="AE98" s="106"/>
      <c r="AF98" s="106"/>
      <c r="AG98" s="106"/>
      <c r="AH98" s="106"/>
      <c r="AI98" s="106"/>
      <c r="AJ98" s="106"/>
    </row>
    <row r="99" spans="6:36" x14ac:dyDescent="0.25">
      <c r="F99" s="108" t="s">
        <v>488</v>
      </c>
      <c r="G99" s="122">
        <v>0.25869999999999999</v>
      </c>
      <c r="H99" s="122">
        <v>0.35759999999999997</v>
      </c>
      <c r="I99" s="122">
        <v>0.41539999999999999</v>
      </c>
      <c r="J99" s="122">
        <v>0.4733</v>
      </c>
      <c r="K99" s="122">
        <v>0.48820000000000002</v>
      </c>
      <c r="L99" s="122">
        <v>0.51180000000000003</v>
      </c>
      <c r="M99" s="122">
        <v>0.52800000000000002</v>
      </c>
      <c r="N99" s="122">
        <v>0.5373</v>
      </c>
      <c r="O99" s="122">
        <v>0.54290000000000005</v>
      </c>
      <c r="P99" s="122">
        <v>0.57520000000000004</v>
      </c>
      <c r="Q99" s="122">
        <v>0.59389999999999998</v>
      </c>
      <c r="R99" s="122">
        <v>0.60389999999999999</v>
      </c>
      <c r="S99" s="122">
        <v>0.61819999999999997</v>
      </c>
      <c r="T99" s="248">
        <v>0.62749999999999995</v>
      </c>
      <c r="U99" s="248">
        <v>0.63929999999999998</v>
      </c>
      <c r="V99" s="248">
        <v>0.64800000000000002</v>
      </c>
      <c r="W99" s="106"/>
      <c r="X99" s="106"/>
      <c r="Y99" s="106"/>
      <c r="Z99" s="106"/>
      <c r="AA99" s="106"/>
      <c r="AB99" s="106"/>
      <c r="AC99" s="106"/>
      <c r="AD99" s="106"/>
      <c r="AE99" s="106"/>
      <c r="AF99" s="106"/>
      <c r="AG99" s="106"/>
      <c r="AH99" s="106"/>
      <c r="AI99" s="106"/>
      <c r="AJ99" s="106"/>
    </row>
    <row r="100" spans="6:36" x14ac:dyDescent="0.25">
      <c r="F100" s="108" t="s">
        <v>489</v>
      </c>
      <c r="G100" s="122">
        <v>0.2596</v>
      </c>
      <c r="H100" s="122">
        <v>0.37719999999999998</v>
      </c>
      <c r="I100" s="122">
        <v>0.45369999999999999</v>
      </c>
      <c r="J100" s="122">
        <v>0.48520000000000002</v>
      </c>
      <c r="K100" s="122">
        <v>0.50319999999999998</v>
      </c>
      <c r="L100" s="122">
        <v>0.52059999999999995</v>
      </c>
      <c r="M100" s="122">
        <v>0.5353</v>
      </c>
      <c r="N100" s="122">
        <v>0.54690000000000005</v>
      </c>
      <c r="O100" s="122">
        <v>0.55459999999999998</v>
      </c>
      <c r="P100" s="122">
        <v>0.58930000000000005</v>
      </c>
      <c r="Q100" s="122">
        <v>0.60670000000000002</v>
      </c>
      <c r="R100" s="122">
        <v>0.61829999999999996</v>
      </c>
      <c r="S100" s="122">
        <v>0.63300000000000001</v>
      </c>
      <c r="T100" s="248">
        <v>0.65620000000000001</v>
      </c>
      <c r="U100" s="248">
        <v>0.66769999999999996</v>
      </c>
      <c r="V100" s="247"/>
      <c r="W100" s="106"/>
      <c r="X100" s="106"/>
      <c r="Y100" s="106"/>
      <c r="Z100" s="106"/>
      <c r="AA100" s="106"/>
      <c r="AB100" s="106"/>
      <c r="AC100" s="106"/>
      <c r="AD100" s="106"/>
      <c r="AE100" s="106"/>
      <c r="AF100" s="106"/>
      <c r="AG100" s="106"/>
      <c r="AH100" s="106"/>
      <c r="AI100" s="106"/>
      <c r="AJ100" s="106"/>
    </row>
    <row r="101" spans="6:36" x14ac:dyDescent="0.25">
      <c r="F101" s="108" t="s">
        <v>490</v>
      </c>
      <c r="G101" s="122">
        <v>0.17480000000000001</v>
      </c>
      <c r="H101" s="122">
        <v>0.2661</v>
      </c>
      <c r="I101" s="122">
        <v>0.33040000000000003</v>
      </c>
      <c r="J101" s="122">
        <v>0.36520000000000002</v>
      </c>
      <c r="K101" s="122">
        <v>0.39479999999999998</v>
      </c>
      <c r="L101" s="122">
        <v>0.41039999999999999</v>
      </c>
      <c r="M101" s="122">
        <v>0.41830000000000001</v>
      </c>
      <c r="N101" s="122">
        <v>0.42870000000000003</v>
      </c>
      <c r="O101" s="122">
        <v>0.44700000000000001</v>
      </c>
      <c r="P101" s="122">
        <v>0.47649999999999998</v>
      </c>
      <c r="Q101" s="122">
        <v>0.52349999999999997</v>
      </c>
      <c r="R101" s="122">
        <v>0.55130000000000001</v>
      </c>
      <c r="S101" s="122">
        <v>0.57740000000000002</v>
      </c>
      <c r="T101" s="248">
        <v>0.60519999999999996</v>
      </c>
      <c r="U101" s="247"/>
      <c r="V101" s="247"/>
      <c r="W101" s="106"/>
      <c r="X101" s="106"/>
      <c r="Y101" s="106"/>
      <c r="Z101" s="106"/>
      <c r="AA101" s="106"/>
      <c r="AB101" s="106"/>
      <c r="AC101" s="106"/>
      <c r="AD101" s="106"/>
      <c r="AE101" s="106"/>
      <c r="AF101" s="106"/>
      <c r="AG101" s="106"/>
      <c r="AH101" s="106"/>
      <c r="AI101" s="106"/>
      <c r="AJ101" s="106"/>
    </row>
    <row r="102" spans="6:36" x14ac:dyDescent="0.25">
      <c r="F102" s="108" t="s">
        <v>491</v>
      </c>
      <c r="G102" s="122">
        <v>0.17829999999999999</v>
      </c>
      <c r="H102" s="122">
        <v>0.28699999999999998</v>
      </c>
      <c r="I102" s="122">
        <v>0.3342</v>
      </c>
      <c r="J102" s="122">
        <v>0.38150000000000001</v>
      </c>
      <c r="K102" s="122">
        <v>0.41</v>
      </c>
      <c r="L102" s="122">
        <v>0.43049999999999999</v>
      </c>
      <c r="M102" s="122">
        <v>0.45450000000000002</v>
      </c>
      <c r="N102" s="122">
        <v>0.46879999999999999</v>
      </c>
      <c r="O102" s="122">
        <v>0.47949999999999998</v>
      </c>
      <c r="P102" s="122">
        <v>0.50800000000000001</v>
      </c>
      <c r="Q102" s="122">
        <v>0.53739999999999999</v>
      </c>
      <c r="R102" s="122">
        <v>0.56950000000000001</v>
      </c>
      <c r="S102" s="122">
        <v>0.58289999999999997</v>
      </c>
      <c r="T102" s="247"/>
      <c r="U102" s="247"/>
      <c r="V102" s="247"/>
      <c r="W102" s="106"/>
      <c r="X102" s="106"/>
      <c r="Y102" s="106"/>
      <c r="Z102" s="106"/>
      <c r="AA102" s="106"/>
      <c r="AB102" s="106"/>
      <c r="AC102" s="106"/>
      <c r="AD102" s="106"/>
      <c r="AE102" s="106"/>
      <c r="AF102" s="106"/>
      <c r="AG102" s="106"/>
      <c r="AH102" s="106"/>
      <c r="AI102" s="106"/>
      <c r="AJ102" s="106"/>
    </row>
    <row r="103" spans="6:36" x14ac:dyDescent="0.25">
      <c r="F103" s="108" t="s">
        <v>492</v>
      </c>
      <c r="G103" s="122">
        <v>0.22600000000000001</v>
      </c>
      <c r="H103" s="122">
        <v>0.29770000000000002</v>
      </c>
      <c r="I103" s="122">
        <v>0.3498</v>
      </c>
      <c r="J103" s="122">
        <v>0.3992</v>
      </c>
      <c r="K103" s="122">
        <v>0.42630000000000001</v>
      </c>
      <c r="L103" s="122">
        <v>0.45329999999999998</v>
      </c>
      <c r="M103" s="122">
        <v>0.46750000000000003</v>
      </c>
      <c r="N103" s="122">
        <v>0.4844</v>
      </c>
      <c r="O103" s="122">
        <v>0.49590000000000001</v>
      </c>
      <c r="P103" s="122">
        <v>0.56430000000000002</v>
      </c>
      <c r="Q103" s="122">
        <v>0.62919999999999998</v>
      </c>
      <c r="R103" s="122">
        <v>0.65429999999999999</v>
      </c>
      <c r="S103" s="106"/>
      <c r="T103" s="247"/>
      <c r="U103" s="247"/>
      <c r="V103" s="247"/>
      <c r="W103" s="106"/>
      <c r="X103" s="106"/>
      <c r="Y103" s="106"/>
      <c r="Z103" s="106"/>
      <c r="AA103" s="106"/>
      <c r="AB103" s="106"/>
      <c r="AC103" s="106"/>
      <c r="AD103" s="106"/>
      <c r="AE103" s="106"/>
      <c r="AF103" s="106"/>
      <c r="AG103" s="106"/>
      <c r="AH103" s="106"/>
      <c r="AI103" s="106"/>
      <c r="AJ103" s="106"/>
    </row>
    <row r="104" spans="6:36" x14ac:dyDescent="0.25">
      <c r="F104" s="108" t="s">
        <v>493</v>
      </c>
      <c r="G104" s="122">
        <v>0.19450000000000001</v>
      </c>
      <c r="H104" s="122">
        <v>0.27710000000000001</v>
      </c>
      <c r="I104" s="122">
        <v>0.33050000000000002</v>
      </c>
      <c r="J104" s="122">
        <v>0.3609</v>
      </c>
      <c r="K104" s="122">
        <v>0.38669999999999999</v>
      </c>
      <c r="L104" s="122">
        <v>0.42380000000000001</v>
      </c>
      <c r="M104" s="122">
        <v>0.43959999999999999</v>
      </c>
      <c r="N104" s="122">
        <v>0.4491</v>
      </c>
      <c r="O104" s="122">
        <v>0.47610000000000002</v>
      </c>
      <c r="P104" s="122">
        <v>0.65210000000000001</v>
      </c>
      <c r="Q104" s="122">
        <v>0.69199999999999995</v>
      </c>
      <c r="R104" s="106"/>
      <c r="S104" s="106"/>
      <c r="T104" s="247"/>
      <c r="U104" s="247"/>
      <c r="V104" s="247"/>
      <c r="W104" s="106"/>
      <c r="X104" s="106"/>
      <c r="Y104" s="106"/>
      <c r="Z104" s="106"/>
      <c r="AA104" s="106"/>
      <c r="AB104" s="106"/>
      <c r="AC104" s="106"/>
      <c r="AD104" s="106"/>
      <c r="AE104" s="106"/>
      <c r="AF104" s="106"/>
      <c r="AG104" s="106"/>
      <c r="AH104" s="106"/>
      <c r="AI104" s="106"/>
      <c r="AJ104" s="106"/>
    </row>
    <row r="105" spans="6:36" x14ac:dyDescent="0.25">
      <c r="F105" s="108" t="s">
        <v>494</v>
      </c>
      <c r="G105" s="122">
        <v>0.22869999999999999</v>
      </c>
      <c r="H105" s="122">
        <v>0.3211</v>
      </c>
      <c r="I105" s="122">
        <v>0.35880000000000001</v>
      </c>
      <c r="J105" s="122">
        <v>0.38469999999999999</v>
      </c>
      <c r="K105" s="122">
        <v>0.40639999999999998</v>
      </c>
      <c r="L105" s="122">
        <v>0.44080000000000003</v>
      </c>
      <c r="M105" s="122">
        <v>0.45729999999999998</v>
      </c>
      <c r="N105" s="122">
        <v>0.47289999999999999</v>
      </c>
      <c r="O105" s="122">
        <v>0.50019999999999998</v>
      </c>
      <c r="P105" s="122">
        <v>0.56110000000000004</v>
      </c>
      <c r="Q105" s="106"/>
      <c r="R105" s="106"/>
      <c r="S105" s="106"/>
      <c r="T105" s="247"/>
      <c r="U105" s="247"/>
      <c r="V105" s="247"/>
      <c r="W105" s="106"/>
      <c r="X105" s="106"/>
      <c r="Y105" s="106"/>
      <c r="Z105" s="106"/>
      <c r="AA105" s="106"/>
      <c r="AB105" s="106"/>
      <c r="AC105" s="106"/>
      <c r="AD105" s="106"/>
      <c r="AE105" s="106"/>
      <c r="AF105" s="106"/>
      <c r="AG105" s="106"/>
      <c r="AH105" s="106"/>
      <c r="AI105" s="106"/>
      <c r="AJ105" s="106"/>
    </row>
    <row r="106" spans="6:36" x14ac:dyDescent="0.25">
      <c r="F106" s="108" t="s">
        <v>495</v>
      </c>
      <c r="G106" s="122">
        <v>0.22239999999999999</v>
      </c>
      <c r="H106" s="122">
        <v>0.3034</v>
      </c>
      <c r="I106" s="122">
        <v>0.35899999999999999</v>
      </c>
      <c r="J106" s="122">
        <v>0.39029999999999998</v>
      </c>
      <c r="K106" s="122">
        <v>0.41920000000000002</v>
      </c>
      <c r="L106" s="122">
        <v>0.44929999999999998</v>
      </c>
      <c r="M106" s="122">
        <v>0.4708</v>
      </c>
      <c r="N106" s="122">
        <v>0.49619999999999997</v>
      </c>
      <c r="O106" s="122">
        <v>0.51819999999999999</v>
      </c>
      <c r="P106" s="106"/>
      <c r="Q106" s="106"/>
      <c r="R106" s="106"/>
      <c r="S106" s="106"/>
      <c r="T106" s="247"/>
      <c r="U106" s="247"/>
      <c r="V106" s="247"/>
      <c r="W106" s="106"/>
      <c r="X106" s="106"/>
      <c r="Y106" s="106"/>
      <c r="Z106" s="106"/>
      <c r="AA106" s="106"/>
      <c r="AB106" s="106"/>
      <c r="AC106" s="106"/>
      <c r="AD106" s="106"/>
      <c r="AE106" s="106"/>
      <c r="AF106" s="106"/>
      <c r="AG106" s="106"/>
      <c r="AH106" s="106"/>
      <c r="AI106" s="106"/>
      <c r="AJ106" s="106"/>
    </row>
    <row r="107" spans="6:36" x14ac:dyDescent="0.25">
      <c r="F107" s="108" t="s">
        <v>496</v>
      </c>
      <c r="G107" s="122">
        <v>0.1915</v>
      </c>
      <c r="H107" s="122">
        <v>0.26200000000000001</v>
      </c>
      <c r="I107" s="122">
        <v>0.3211</v>
      </c>
      <c r="J107" s="122">
        <v>0.41880000000000001</v>
      </c>
      <c r="K107" s="122">
        <v>0.43309999999999998</v>
      </c>
      <c r="L107" s="122">
        <v>0.4778</v>
      </c>
      <c r="M107" s="122">
        <v>0.50309999999999999</v>
      </c>
      <c r="N107" s="122">
        <v>0.51880000000000004</v>
      </c>
      <c r="O107" s="106"/>
      <c r="P107" s="106"/>
      <c r="Q107" s="106"/>
      <c r="R107" s="106"/>
      <c r="S107" s="106"/>
      <c r="T107" s="247"/>
      <c r="U107" s="247"/>
      <c r="V107" s="247"/>
      <c r="W107" s="106"/>
      <c r="X107" s="106"/>
      <c r="Y107" s="106"/>
      <c r="Z107" s="106"/>
      <c r="AA107" s="106"/>
      <c r="AB107" s="106"/>
      <c r="AC107" s="106"/>
      <c r="AD107" s="106"/>
      <c r="AE107" s="106"/>
      <c r="AF107" s="106"/>
      <c r="AG107" s="106"/>
      <c r="AH107" s="106"/>
      <c r="AI107" s="106"/>
      <c r="AJ107" s="106"/>
    </row>
    <row r="108" spans="6:36" x14ac:dyDescent="0.25">
      <c r="F108" s="108" t="s">
        <v>497</v>
      </c>
      <c r="G108" s="122">
        <v>0.2177</v>
      </c>
      <c r="H108" s="122">
        <v>0.29289999999999999</v>
      </c>
      <c r="I108" s="122">
        <v>0.34250000000000003</v>
      </c>
      <c r="J108" s="122">
        <v>0.38329999999999997</v>
      </c>
      <c r="K108" s="122">
        <v>0.41470000000000001</v>
      </c>
      <c r="L108" s="122">
        <v>0.49930000000000002</v>
      </c>
      <c r="M108" s="122">
        <v>0.52629999999999999</v>
      </c>
      <c r="N108" s="106"/>
      <c r="O108" s="106"/>
      <c r="P108" s="106"/>
      <c r="Q108" s="106"/>
      <c r="R108" s="106"/>
      <c r="S108" s="106"/>
      <c r="T108" s="247"/>
      <c r="U108" s="247"/>
      <c r="V108" s="247"/>
      <c r="W108" s="106"/>
      <c r="X108" s="106"/>
      <c r="Y108" s="106"/>
      <c r="Z108" s="106"/>
      <c r="AA108" s="106"/>
      <c r="AB108" s="106"/>
      <c r="AC108" s="106"/>
      <c r="AD108" s="106"/>
      <c r="AE108" s="106"/>
      <c r="AF108" s="106"/>
      <c r="AG108" s="106"/>
      <c r="AH108" s="106"/>
      <c r="AI108" s="106"/>
      <c r="AJ108" s="106"/>
    </row>
    <row r="109" spans="6:36" x14ac:dyDescent="0.25">
      <c r="F109" s="108" t="s">
        <v>498</v>
      </c>
      <c r="G109" s="122">
        <v>0.1983</v>
      </c>
      <c r="H109" s="122">
        <v>0.26500000000000001</v>
      </c>
      <c r="I109" s="122">
        <v>0.31850000000000001</v>
      </c>
      <c r="J109" s="122">
        <v>0.3679</v>
      </c>
      <c r="K109" s="122">
        <v>0.40989999999999999</v>
      </c>
      <c r="L109" s="122">
        <v>0.4466</v>
      </c>
      <c r="M109" s="106"/>
      <c r="N109" s="106"/>
      <c r="O109" s="106"/>
      <c r="P109" s="106"/>
      <c r="Q109" s="106"/>
      <c r="R109" s="106"/>
      <c r="S109" s="106"/>
      <c r="T109" s="247"/>
      <c r="U109" s="247"/>
      <c r="V109" s="247"/>
      <c r="W109" s="106"/>
      <c r="X109" s="106"/>
      <c r="Y109" s="106"/>
      <c r="Z109" s="106"/>
      <c r="AA109" s="106"/>
      <c r="AB109" s="106"/>
      <c r="AC109" s="106"/>
      <c r="AD109" s="106"/>
      <c r="AE109" s="106"/>
      <c r="AF109" s="106"/>
      <c r="AG109" s="106"/>
      <c r="AH109" s="106"/>
      <c r="AI109" s="106"/>
      <c r="AJ109" s="106"/>
    </row>
    <row r="110" spans="6:36" x14ac:dyDescent="0.25">
      <c r="F110" s="108" t="s">
        <v>499</v>
      </c>
      <c r="G110" s="122">
        <v>0.17910000000000001</v>
      </c>
      <c r="H110" s="122">
        <v>0.26119999999999999</v>
      </c>
      <c r="I110" s="122">
        <v>0.30830000000000002</v>
      </c>
      <c r="J110" s="122">
        <v>0.3634</v>
      </c>
      <c r="K110" s="122">
        <v>0.41</v>
      </c>
      <c r="L110" s="106"/>
      <c r="M110" s="106"/>
      <c r="N110" s="106"/>
      <c r="O110" s="106"/>
      <c r="P110" s="106"/>
      <c r="Q110" s="106"/>
      <c r="R110" s="106"/>
      <c r="S110" s="106"/>
      <c r="T110" s="247"/>
      <c r="U110" s="247"/>
      <c r="V110" s="247"/>
      <c r="W110" s="106"/>
      <c r="X110" s="106"/>
      <c r="Y110" s="106"/>
      <c r="Z110" s="106"/>
      <c r="AA110" s="106"/>
      <c r="AB110" s="106"/>
      <c r="AC110" s="106"/>
      <c r="AD110" s="106"/>
      <c r="AE110" s="106"/>
      <c r="AF110" s="106"/>
      <c r="AG110" s="106"/>
      <c r="AH110" s="106"/>
      <c r="AI110" s="106"/>
      <c r="AJ110" s="106"/>
    </row>
    <row r="111" spans="6:36" x14ac:dyDescent="0.25">
      <c r="F111" s="108" t="s">
        <v>500</v>
      </c>
      <c r="G111" s="122">
        <v>0.17680000000000001</v>
      </c>
      <c r="H111" s="122">
        <v>0.26700000000000002</v>
      </c>
      <c r="I111" s="122">
        <v>0.31169999999999998</v>
      </c>
      <c r="J111" s="122">
        <v>0.35539999999999999</v>
      </c>
      <c r="K111" s="106"/>
      <c r="L111" s="106"/>
      <c r="M111" s="106"/>
      <c r="N111" s="106"/>
      <c r="O111" s="106"/>
      <c r="P111" s="106"/>
      <c r="Q111" s="106"/>
      <c r="R111" s="106"/>
      <c r="S111" s="106"/>
      <c r="T111" s="247"/>
      <c r="U111" s="247"/>
      <c r="V111" s="247"/>
      <c r="W111" s="106"/>
      <c r="X111" s="106"/>
      <c r="Y111" s="106"/>
      <c r="Z111" s="106"/>
      <c r="AA111" s="106"/>
      <c r="AB111" s="106"/>
      <c r="AC111" s="106"/>
      <c r="AD111" s="106"/>
      <c r="AE111" s="106"/>
      <c r="AF111" s="106"/>
      <c r="AG111" s="106"/>
      <c r="AH111" s="106"/>
      <c r="AI111" s="106"/>
      <c r="AJ111" s="106"/>
    </row>
    <row r="112" spans="6:36" x14ac:dyDescent="0.25">
      <c r="F112" s="108" t="s">
        <v>501</v>
      </c>
      <c r="G112" s="122">
        <v>0.19869999999999999</v>
      </c>
      <c r="H112" s="122">
        <v>0.26640000000000003</v>
      </c>
      <c r="I112" s="122">
        <v>0.32450000000000001</v>
      </c>
      <c r="J112" s="106"/>
      <c r="K112" s="106"/>
      <c r="L112" s="106"/>
      <c r="M112" s="106"/>
      <c r="N112" s="106"/>
      <c r="O112" s="106"/>
      <c r="P112" s="106"/>
      <c r="Q112" s="106"/>
      <c r="R112" s="106"/>
      <c r="S112" s="106"/>
      <c r="T112" s="247"/>
      <c r="U112" s="247"/>
      <c r="V112" s="247"/>
      <c r="W112" s="106"/>
      <c r="X112" s="106"/>
      <c r="Y112" s="106"/>
      <c r="Z112" s="106"/>
      <c r="AA112" s="106"/>
      <c r="AB112" s="106"/>
      <c r="AC112" s="106"/>
      <c r="AD112" s="106"/>
      <c r="AE112" s="106"/>
      <c r="AF112" s="106"/>
      <c r="AG112" s="106"/>
      <c r="AH112" s="106"/>
      <c r="AI112" s="106"/>
      <c r="AJ112" s="106"/>
    </row>
    <row r="113" spans="6:36" x14ac:dyDescent="0.25">
      <c r="F113" s="108" t="s">
        <v>502</v>
      </c>
      <c r="G113" s="122">
        <v>0.17230000000000001</v>
      </c>
      <c r="H113" s="122">
        <v>0.24299999999999999</v>
      </c>
      <c r="I113" s="106"/>
      <c r="J113" s="106"/>
      <c r="K113" s="106"/>
      <c r="L113" s="106"/>
      <c r="M113" s="106"/>
      <c r="N113" s="106"/>
      <c r="O113" s="106"/>
      <c r="P113" s="106"/>
      <c r="Q113" s="106"/>
      <c r="R113" s="106"/>
      <c r="S113" s="106"/>
      <c r="T113" s="247"/>
      <c r="U113" s="247"/>
      <c r="V113" s="247"/>
      <c r="W113" s="106"/>
      <c r="X113" s="106"/>
      <c r="Y113" s="106"/>
      <c r="Z113" s="106"/>
      <c r="AA113" s="106"/>
      <c r="AB113" s="106"/>
      <c r="AC113" s="106"/>
      <c r="AD113" s="106"/>
      <c r="AE113" s="106"/>
      <c r="AF113" s="106"/>
      <c r="AG113" s="106"/>
      <c r="AH113" s="106"/>
      <c r="AI113" s="106"/>
      <c r="AJ113" s="106"/>
    </row>
    <row r="114" spans="6:36" x14ac:dyDescent="0.25">
      <c r="F114" s="108" t="s">
        <v>292</v>
      </c>
      <c r="G114" s="122">
        <v>0.1832</v>
      </c>
      <c r="H114" s="106"/>
      <c r="I114" s="106"/>
      <c r="J114" s="106"/>
      <c r="K114" s="106"/>
      <c r="L114" s="106"/>
      <c r="M114" s="106"/>
      <c r="N114" s="106"/>
      <c r="O114" s="106"/>
      <c r="P114" s="106"/>
      <c r="Q114" s="106"/>
      <c r="R114" s="106"/>
      <c r="S114" s="106"/>
      <c r="T114" s="247"/>
      <c r="U114" s="247"/>
      <c r="V114" s="247"/>
      <c r="W114" s="106"/>
      <c r="X114" s="106"/>
      <c r="Y114" s="106"/>
      <c r="Z114" s="106"/>
      <c r="AA114" s="106"/>
      <c r="AB114" s="106"/>
      <c r="AC114" s="106"/>
      <c r="AD114" s="106"/>
      <c r="AE114" s="106"/>
      <c r="AF114" s="106"/>
      <c r="AG114" s="106"/>
      <c r="AH114" s="106"/>
      <c r="AI114" s="106"/>
      <c r="AJ114" s="106"/>
    </row>
    <row r="115" spans="6:36" x14ac:dyDescent="0.25">
      <c r="F115" s="108" t="s">
        <v>240</v>
      </c>
      <c r="G115" s="106"/>
      <c r="H115" s="106"/>
      <c r="I115" s="106"/>
      <c r="J115" s="106"/>
      <c r="K115" s="106"/>
      <c r="L115" s="106"/>
      <c r="M115" s="106"/>
      <c r="N115" s="106"/>
      <c r="O115" s="106"/>
      <c r="P115" s="106"/>
      <c r="Q115" s="106"/>
      <c r="R115" s="106"/>
      <c r="S115" s="106"/>
      <c r="T115" s="247"/>
      <c r="U115" s="247"/>
      <c r="V115" s="247"/>
      <c r="W115" s="106"/>
      <c r="X115" s="106"/>
      <c r="Y115" s="106"/>
      <c r="Z115" s="106"/>
      <c r="AA115" s="106"/>
      <c r="AB115" s="106"/>
      <c r="AC115" s="106"/>
      <c r="AD115" s="106"/>
      <c r="AE115" s="106"/>
      <c r="AF115" s="106"/>
      <c r="AG115" s="106"/>
      <c r="AH115" s="106"/>
      <c r="AI115" s="106"/>
      <c r="AJ115" s="106"/>
    </row>
    <row r="116" spans="6:36" x14ac:dyDescent="0.25">
      <c r="F116" s="108" t="s">
        <v>242</v>
      </c>
      <c r="G116" s="106"/>
      <c r="H116" s="106"/>
      <c r="I116" s="106"/>
      <c r="J116" s="106"/>
      <c r="K116" s="106"/>
      <c r="L116" s="106"/>
      <c r="M116" s="106"/>
      <c r="N116" s="106"/>
      <c r="O116" s="106"/>
      <c r="P116" s="106"/>
      <c r="Q116" s="106"/>
      <c r="R116" s="106"/>
      <c r="S116" s="106"/>
      <c r="T116" s="247"/>
      <c r="U116" s="247"/>
      <c r="V116" s="247"/>
      <c r="W116" s="106"/>
      <c r="X116" s="106"/>
      <c r="Y116" s="106"/>
      <c r="Z116" s="106"/>
      <c r="AA116" s="106"/>
      <c r="AB116" s="106"/>
      <c r="AC116" s="106"/>
      <c r="AD116" s="106"/>
      <c r="AE116" s="106"/>
      <c r="AF116" s="106"/>
      <c r="AG116" s="106"/>
      <c r="AH116" s="106"/>
      <c r="AI116" s="106"/>
      <c r="AJ116" s="106"/>
    </row>
  </sheetData>
  <sheetProtection password="E9C4" sheet="1" objects="1" scenarios="1"/>
  <mergeCells count="18">
    <mergeCell ref="F2:S2"/>
    <mergeCell ref="X73:X80"/>
    <mergeCell ref="F41:X41"/>
    <mergeCell ref="F45:X45"/>
    <mergeCell ref="F50:X50"/>
    <mergeCell ref="F56:X56"/>
    <mergeCell ref="F62:X62"/>
    <mergeCell ref="F66:X66"/>
    <mergeCell ref="F72:X72"/>
    <mergeCell ref="X42:X44"/>
    <mergeCell ref="X46:X49"/>
    <mergeCell ref="X51:X55"/>
    <mergeCell ref="X57:X61"/>
    <mergeCell ref="X63:X65"/>
    <mergeCell ref="X67:X71"/>
    <mergeCell ref="F38:X38"/>
    <mergeCell ref="F82:AJ82"/>
    <mergeCell ref="L4:S4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5297" r:id="rId3" name="Button 1">
              <controlPr defaultSize="0" print="0" autoFill="0" autoPict="0" macro="[0]!PROCESOSACOMPAÑAMIENTO3">
                <anchor moveWithCells="1" sizeWithCells="1">
                  <from>
                    <xdr:col>1</xdr:col>
                    <xdr:colOff>57150</xdr:colOff>
                    <xdr:row>2</xdr:row>
                    <xdr:rowOff>95250</xdr:rowOff>
                  </from>
                  <to>
                    <xdr:col>3</xdr:col>
                    <xdr:colOff>695325</xdr:colOff>
                    <xdr:row>4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31</vt:i4>
      </vt:variant>
      <vt:variant>
        <vt:lpstr>Rangos con nombre</vt:lpstr>
      </vt:variant>
      <vt:variant>
        <vt:i4>3</vt:i4>
      </vt:variant>
    </vt:vector>
  </HeadingPairs>
  <TitlesOfParts>
    <vt:vector size="34" baseType="lpstr">
      <vt:lpstr>PORTADA</vt:lpstr>
      <vt:lpstr>MENU PRINCIPAL</vt:lpstr>
      <vt:lpstr>DATOS INSTITUCIONALES</vt:lpstr>
      <vt:lpstr>MISIÓN-VISIÓN Y OTROS</vt:lpstr>
      <vt:lpstr>OBJETIVOS_INSTITUCIONALES</vt:lpstr>
      <vt:lpstr>ESTRUCTURA ORGANIZACIONAL</vt:lpstr>
      <vt:lpstr>PROGRAMAS ACTIVOS (UQ)</vt:lpstr>
      <vt:lpstr>DATOS ACADEMICOS</vt:lpstr>
      <vt:lpstr>INSCRITOS</vt:lpstr>
      <vt:lpstr>INSCRITOS POR CENTRO DE TUTORIA</vt:lpstr>
      <vt:lpstr>ADMITIDOS </vt:lpstr>
      <vt:lpstr>ADMITIDOS-CENTROS DE TUTORIAS</vt:lpstr>
      <vt:lpstr>MATRICULADOS PRIMERA VEZ</vt:lpstr>
      <vt:lpstr>MA-PRIMERA VEZ-CENTROS TUTORIAS</vt:lpstr>
      <vt:lpstr>MATRICULADOS TOTAL</vt:lpstr>
      <vt:lpstr>MATR-TOTAL-CENTROS DE TUTORIAS</vt:lpstr>
      <vt:lpstr>DATOS POSTGRADOS PROPIOS</vt:lpstr>
      <vt:lpstr>DATOS POSTGRADOS CONVENIO</vt:lpstr>
      <vt:lpstr>MATRI GRUPOS ETNICOS Y ESTRATO </vt:lpstr>
      <vt:lpstr>ESTUDIANTES EN CONTINUIDAD</vt:lpstr>
      <vt:lpstr>ESTUDIANTES GRADUADOS</vt:lpstr>
      <vt:lpstr>DATOS DE ENCUESTA</vt:lpstr>
      <vt:lpstr>DATOS DOCENTES</vt:lpstr>
      <vt:lpstr>DOCENTES DE PLANTA</vt:lpstr>
      <vt:lpstr>DOCENTES OCASIONALES</vt:lpstr>
      <vt:lpstr>DOCENTES CATEDRATICOS</vt:lpstr>
      <vt:lpstr>DOCENTES Y ADMINISTRATIVOS</vt:lpstr>
      <vt:lpstr>PROCESOS DE ACOMPAÑAMIENTO</vt:lpstr>
      <vt:lpstr>APOYOS BIENESTAR</vt:lpstr>
      <vt:lpstr>DESCUENTOS E INCENTIVOS</vt:lpstr>
      <vt:lpstr>DESERCION HERRAMIENTA SPADIES</vt:lpstr>
      <vt:lpstr>'DOCENTES CATEDRATICOS'!Área_de_impresión</vt:lpstr>
      <vt:lpstr>'DOCENTES DE PLANTA'!Área_de_impresión</vt:lpstr>
      <vt:lpstr>'DOCENTES OCASIONALES'!Área_de_impresión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Margarita Maria Buitrago Salazar</cp:lastModifiedBy>
  <cp:lastPrinted>2013-12-17T14:22:57Z</cp:lastPrinted>
  <dcterms:created xsi:type="dcterms:W3CDTF">2013-12-16T13:01:53Z</dcterms:created>
  <dcterms:modified xsi:type="dcterms:W3CDTF">2013-12-20T22:04:30Z</dcterms:modified>
</cp:coreProperties>
</file>