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verificacion material volumetri" sheetId="1" r:id="rId1"/>
  </sheets>
  <definedNames>
    <definedName name="_xlnm.Print_Area" localSheetId="0">'verificacion material volumetri'!$A$1:$N$44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1" l="1"/>
  <c r="E39" i="1"/>
  <c r="D39" i="1"/>
  <c r="F37" i="1"/>
  <c r="E37" i="1"/>
  <c r="D37" i="1"/>
  <c r="K29" i="1"/>
  <c r="H29" i="1"/>
  <c r="K28" i="1"/>
  <c r="H28" i="1"/>
  <c r="K27" i="1"/>
  <c r="H27" i="1"/>
  <c r="E27" i="1"/>
  <c r="K26" i="1"/>
  <c r="H26" i="1"/>
  <c r="E26" i="1"/>
  <c r="K25" i="1"/>
  <c r="F36" i="1" s="1"/>
  <c r="H25" i="1"/>
  <c r="E25" i="1"/>
  <c r="K24" i="1"/>
  <c r="H24" i="1"/>
  <c r="E24" i="1"/>
  <c r="K23" i="1"/>
  <c r="H23" i="1"/>
  <c r="E23" i="1"/>
  <c r="K22" i="1"/>
  <c r="E36" i="1" s="1"/>
  <c r="H22" i="1"/>
  <c r="E22" i="1"/>
  <c r="K21" i="1"/>
  <c r="H21" i="1"/>
  <c r="E21" i="1"/>
  <c r="K20" i="1"/>
  <c r="H20" i="1"/>
  <c r="E20" i="1"/>
  <c r="K19" i="1"/>
  <c r="D36" i="1" s="1"/>
  <c r="H19" i="1"/>
  <c r="E19" i="1"/>
</calcChain>
</file>

<file path=xl/sharedStrings.xml><?xml version="1.0" encoding="utf-8"?>
<sst xmlns="http://schemas.openxmlformats.org/spreadsheetml/2006/main" count="63" uniqueCount="57">
  <si>
    <t xml:space="preserve">Datos Generales </t>
  </si>
  <si>
    <t>Instrumento:</t>
  </si>
  <si>
    <t>Tiempo de espera (s)</t>
  </si>
  <si>
    <t xml:space="preserve">Última verificación </t>
  </si>
  <si>
    <t>AA</t>
  </si>
  <si>
    <t>MM</t>
  </si>
  <si>
    <t>DD</t>
  </si>
  <si>
    <t>Fabricante</t>
  </si>
  <si>
    <t>Clase</t>
  </si>
  <si>
    <t>Código Interno</t>
  </si>
  <si>
    <t>Patrones</t>
  </si>
  <si>
    <t xml:space="preserve">Capacidad </t>
  </si>
  <si>
    <t>Ultima calibración</t>
  </si>
  <si>
    <t>No. Certificado</t>
  </si>
  <si>
    <t>Realizada por</t>
  </si>
  <si>
    <t>Balanzas</t>
  </si>
  <si>
    <t>Termómetro</t>
  </si>
  <si>
    <t>Termo higrómetro</t>
  </si>
  <si>
    <t xml:space="preserve">Bitácora de Datos </t>
  </si>
  <si>
    <t>Punto verificación</t>
  </si>
  <si>
    <t>Temperatura agua - °C  (T)</t>
  </si>
  <si>
    <t xml:space="preserve">Peso recipiente vacío - g (Wv) </t>
  </si>
  <si>
    <t>Vo (mL)</t>
  </si>
  <si>
    <t xml:space="preserve">Observaciones </t>
  </si>
  <si>
    <t>To (°C) :</t>
  </si>
  <si>
    <t>T. ambiente (°C) :</t>
  </si>
  <si>
    <t>Variable</t>
  </si>
  <si>
    <t>Punto verificación 1</t>
  </si>
  <si>
    <t>Para instrumentos graduados</t>
  </si>
  <si>
    <t>Punto verificación 2</t>
  </si>
  <si>
    <t>Punto verificación 3</t>
  </si>
  <si>
    <r>
      <t xml:space="preserve">Vo: </t>
    </r>
    <r>
      <rPr>
        <sz val="10"/>
        <rFont val="Arial"/>
        <family val="2"/>
      </rPr>
      <t>Volumen corregido a una temperatura de referencia de To</t>
    </r>
    <r>
      <rPr>
        <b/>
        <sz val="10"/>
        <rFont val="Arial"/>
        <family val="2"/>
      </rPr>
      <t xml:space="preserve">
δ :  </t>
    </r>
    <r>
      <rPr>
        <sz val="10"/>
        <rFont val="Arial"/>
        <family val="2"/>
      </rPr>
      <t xml:space="preserve">Coeficiente de expansión térmica del recipiente ensayado </t>
    </r>
    <r>
      <rPr>
        <b/>
        <sz val="10"/>
        <rFont val="Arial"/>
        <family val="2"/>
      </rPr>
      <t xml:space="preserve">
Wv:  </t>
    </r>
    <r>
      <rPr>
        <sz val="10"/>
        <rFont val="Arial"/>
        <family val="2"/>
      </rPr>
      <t xml:space="preserve"> Peso del recipiente vacío</t>
    </r>
    <r>
      <rPr>
        <b/>
        <sz val="10"/>
        <rFont val="Arial"/>
        <family val="2"/>
      </rPr>
      <t xml:space="preserve">
WLL: </t>
    </r>
    <r>
      <rPr>
        <sz val="10"/>
        <rFont val="Arial"/>
        <family val="2"/>
      </rPr>
      <t xml:space="preserve">Peso del instrumento lleno </t>
    </r>
    <r>
      <rPr>
        <b/>
        <sz val="10"/>
        <rFont val="Arial"/>
        <family val="2"/>
      </rPr>
      <t xml:space="preserve">
T: </t>
    </r>
    <r>
      <rPr>
        <sz val="10"/>
        <rFont val="Arial"/>
        <family val="2"/>
      </rPr>
      <t xml:space="preserve">Temperatura a la cual se realizó la verificación </t>
    </r>
    <r>
      <rPr>
        <b/>
        <sz val="10"/>
        <rFont val="Arial"/>
        <family val="2"/>
      </rPr>
      <t xml:space="preserve">
To: </t>
    </r>
    <r>
      <rPr>
        <sz val="10"/>
        <rFont val="Arial"/>
        <family val="2"/>
      </rPr>
      <t>Temperatura de referencia del material volumétrico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d</t>
    </r>
    <r>
      <rPr>
        <b/>
        <sz val="10"/>
        <rFont val="Arial"/>
        <family val="2"/>
      </rPr>
      <t xml:space="preserve">agua: </t>
    </r>
    <r>
      <rPr>
        <sz val="10"/>
        <rFont val="Arial"/>
        <family val="2"/>
      </rPr>
      <t>Densidad del agua (g/mL) a la temperatura de la prueba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d</t>
    </r>
    <r>
      <rPr>
        <b/>
        <sz val="10"/>
        <rFont val="Arial"/>
        <family val="2"/>
      </rPr>
      <t xml:space="preserve">aire: </t>
    </r>
    <r>
      <rPr>
        <sz val="10"/>
        <rFont val="Arial"/>
        <family val="2"/>
      </rPr>
      <t>Densidad del aire (g/cm3) a la temperatura y presión de la prueba</t>
    </r>
    <r>
      <rPr>
        <b/>
        <sz val="10"/>
        <rFont val="Arial"/>
        <family val="2"/>
      </rPr>
      <t xml:space="preserve">
</t>
    </r>
    <r>
      <rPr>
        <b/>
        <i/>
        <sz val="10"/>
        <rFont val="Arial"/>
        <family val="2"/>
      </rPr>
      <t>d</t>
    </r>
    <r>
      <rPr>
        <b/>
        <sz val="10"/>
        <rFont val="Arial"/>
        <family val="2"/>
      </rPr>
      <t xml:space="preserve">pesa: </t>
    </r>
    <r>
      <rPr>
        <sz val="10"/>
        <rFont val="Arial"/>
        <family val="2"/>
      </rPr>
      <t>Densidad de la pesa con la que se realizó la calibración de la balanza   (g/cm3)</t>
    </r>
  </si>
  <si>
    <t>Volumen Nominal (Vn)</t>
  </si>
  <si>
    <t>Volumen Promedio  (Vo)</t>
  </si>
  <si>
    <t>Error (E=Vo-Vn)</t>
  </si>
  <si>
    <t>Error máximo permitido según Norma 
(anexo procedimiento de verificación material volumétrico)</t>
  </si>
  <si>
    <t>Concepto de cumplimiento</t>
  </si>
  <si>
    <t>En caso de encontrar que un  valor "NO CUMPLE" se considera como Trabajo No conforme TNC,  por lo que debe tomarse el TNC pertinente y documentarlo.</t>
  </si>
  <si>
    <t>Firma</t>
  </si>
  <si>
    <t>Observaciones:</t>
  </si>
  <si>
    <t>Nombre</t>
  </si>
  <si>
    <t>Cargo</t>
  </si>
  <si>
    <t>Elaboró</t>
  </si>
  <si>
    <r>
      <t>W</t>
    </r>
    <r>
      <rPr>
        <b/>
        <vertAlign val="subscript"/>
        <sz val="10"/>
        <rFont val="Arial"/>
        <family val="2"/>
      </rPr>
      <t>LL</t>
    </r>
    <r>
      <rPr>
        <b/>
        <sz val="10"/>
        <rFont val="Arial"/>
        <family val="2"/>
      </rPr>
      <t>-Wv (g)</t>
    </r>
  </si>
  <si>
    <r>
      <rPr>
        <b/>
        <i/>
        <sz val="10"/>
        <rFont val="Arial"/>
        <family val="2"/>
      </rPr>
      <t xml:space="preserve">δ </t>
    </r>
    <r>
      <rPr>
        <b/>
        <sz val="10"/>
        <rFont val="Arial"/>
        <family val="2"/>
      </rPr>
      <t>(°C</t>
    </r>
    <r>
      <rPr>
        <b/>
        <vertAlign val="superscript"/>
        <sz val="10"/>
        <rFont val="Arial"/>
        <family val="2"/>
      </rPr>
      <t>-1</t>
    </r>
    <r>
      <rPr>
        <b/>
        <sz val="10"/>
        <rFont val="Arial"/>
        <family val="2"/>
      </rPr>
      <t>)</t>
    </r>
  </si>
  <si>
    <t>Hoja 1 de 1</t>
  </si>
  <si>
    <t>Versión: 01</t>
  </si>
  <si>
    <t>Tipo ("IN" o "EX")</t>
  </si>
  <si>
    <t>Capacidad (mL)</t>
  </si>
  <si>
    <r>
      <t>Peso recipiente lleno - g (W</t>
    </r>
    <r>
      <rPr>
        <b/>
        <vertAlign val="subscript"/>
        <sz val="10"/>
        <rFont val="Arial"/>
        <family val="2"/>
      </rPr>
      <t>LL</t>
    </r>
    <r>
      <rPr>
        <b/>
        <sz val="10"/>
        <rFont val="Arial"/>
        <family val="2"/>
      </rPr>
      <t>)</t>
    </r>
  </si>
  <si>
    <t>VERIFICACION DE MATERIAL VOLUMÉTRICO</t>
  </si>
  <si>
    <r>
      <rPr>
        <b/>
        <i/>
        <sz val="11"/>
        <rFont val="Arial"/>
        <family val="2"/>
      </rPr>
      <t>d</t>
    </r>
    <r>
      <rPr>
        <b/>
        <sz val="11"/>
        <rFont val="Arial"/>
        <family val="2"/>
      </rPr>
      <t>agua (g/cm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</si>
  <si>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rPr>
        <b/>
        <i/>
        <sz val="11"/>
        <rFont val="Arial"/>
        <family val="2"/>
      </rPr>
      <t>d</t>
    </r>
    <r>
      <rPr>
        <b/>
        <sz val="11"/>
        <rFont val="Arial"/>
        <family val="2"/>
      </rPr>
      <t>aire (g/cm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</si>
  <si>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rPr>
        <b/>
        <i/>
        <sz val="11"/>
        <rFont val="Arial"/>
        <family val="2"/>
      </rPr>
      <t>d</t>
    </r>
    <r>
      <rPr>
        <b/>
        <sz val="11"/>
        <rFont val="Arial"/>
        <family val="2"/>
      </rPr>
      <t>agua-</t>
    </r>
    <r>
      <rPr>
        <b/>
        <i/>
        <sz val="11"/>
        <rFont val="Arial"/>
        <family val="2"/>
      </rPr>
      <t>d</t>
    </r>
    <r>
      <rPr>
        <b/>
        <sz val="11"/>
        <rFont val="Arial"/>
        <family val="2"/>
      </rPr>
      <t>aire (g/cm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</si>
  <si>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r>
      <rPr>
        <b/>
        <i/>
        <sz val="11"/>
        <rFont val="Arial"/>
        <family val="2"/>
      </rPr>
      <t>d</t>
    </r>
    <r>
      <rPr>
        <b/>
        <sz val="11"/>
        <rFont val="Arial"/>
        <family val="2"/>
      </rPr>
      <t>pesa (g/cm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</si>
  <si>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CÓDIGO: M.EDS-04.INT.01.F.03</t>
  </si>
  <si>
    <t>Fecha: 2016/12/06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</si>
</sst>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yy;@"/>
    <numFmt numFmtId="165" formatCode="#,##0.0"/>
    <numFmt numFmtId="166" formatCode="0.00000"/>
    <numFmt numFmtId="167" formatCode="0.0000"/>
    <numFmt numFmtId="168" formatCode="0.00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vertAlign val="sub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theme="9" tint="-0.499984740745262"/>
      </left>
      <right/>
      <top/>
      <bottom/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/>
      <top/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9" tint="-0.499984740745262"/>
      </top>
      <bottom/>
      <diagonal/>
    </border>
    <border>
      <left/>
      <right style="thin">
        <color indexed="64"/>
      </right>
      <top style="thin">
        <color theme="9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9" tint="-0.499984740745262"/>
      </bottom>
      <diagonal/>
    </border>
    <border>
      <left/>
      <right style="thin">
        <color indexed="64"/>
      </right>
      <top/>
      <bottom style="thin">
        <color theme="9" tint="-0.4999847407452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9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9" tint="-0.499984740745262"/>
      </top>
      <bottom style="thin">
        <color indexed="64"/>
      </bottom>
      <diagonal/>
    </border>
    <border>
      <left/>
      <right/>
      <top style="thin">
        <color theme="9" tint="-0.499984740745262"/>
      </top>
      <bottom style="thin">
        <color indexed="64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9" tint="-0.499984740745262"/>
      </left>
      <right style="medium">
        <color indexed="64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theme="9" tint="-0.499984740745262"/>
      </bottom>
      <diagonal/>
    </border>
    <border>
      <left/>
      <right/>
      <top style="medium">
        <color indexed="64"/>
      </top>
      <bottom style="medium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</borders>
  <cellStyleXfs count="2">
    <xf numFmtId="0" fontId="0" fillId="0" borderId="0"/>
    <xf numFmtId="0" fontId="1" fillId="0" borderId="0"/>
  </cellStyleXfs>
  <cellXfs count="168">
    <xf numFmtId="0" fontId="0" fillId="0" borderId="0" xfId="0"/>
    <xf numFmtId="0" fontId="2" fillId="0" borderId="8" xfId="1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1" fillId="0" borderId="15" xfId="1" applyFont="1" applyFill="1" applyBorder="1"/>
    <xf numFmtId="0" fontId="1" fillId="0" borderId="0" xfId="1" applyFont="1" applyFill="1" applyBorder="1"/>
    <xf numFmtId="0" fontId="2" fillId="0" borderId="0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2" xfId="1" applyFont="1" applyFill="1" applyBorder="1" applyAlignment="1"/>
    <xf numFmtId="0" fontId="1" fillId="0" borderId="25" xfId="1" applyFont="1" applyFill="1" applyBorder="1" applyAlignment="1"/>
    <xf numFmtId="0" fontId="1" fillId="0" borderId="12" xfId="1" applyFont="1" applyFill="1" applyBorder="1"/>
    <xf numFmtId="166" fontId="1" fillId="0" borderId="12" xfId="1" applyNumberFormat="1" applyFont="1" applyFill="1" applyBorder="1" applyAlignment="1">
      <alignment horizontal="center"/>
    </xf>
    <xf numFmtId="167" fontId="1" fillId="0" borderId="12" xfId="1" applyNumberFormat="1" applyFont="1" applyFill="1" applyBorder="1" applyAlignment="1">
      <alignment horizontal="left" indent="4"/>
    </xf>
    <xf numFmtId="168" fontId="1" fillId="0" borderId="12" xfId="1" applyNumberFormat="1" applyFont="1" applyFill="1" applyBorder="1" applyAlignment="1">
      <alignment horizontal="center"/>
    </xf>
    <xf numFmtId="167" fontId="1" fillId="0" borderId="12" xfId="1" applyNumberFormat="1" applyFont="1" applyFill="1" applyBorder="1" applyAlignment="1">
      <alignment horizontal="center"/>
    </xf>
    <xf numFmtId="0" fontId="1" fillId="0" borderId="31" xfId="1" applyFont="1" applyFill="1" applyBorder="1" applyAlignment="1">
      <alignment horizont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/>
    </xf>
    <xf numFmtId="0" fontId="1" fillId="0" borderId="53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54" xfId="1" applyFont="1" applyFill="1" applyBorder="1" applyAlignment="1">
      <alignment horizontal="center" vertical="center"/>
    </xf>
    <xf numFmtId="167" fontId="1" fillId="0" borderId="30" xfId="1" applyNumberFormat="1" applyFont="1" applyFill="1" applyBorder="1" applyAlignment="1">
      <alignment horizontal="center" vertical="center"/>
    </xf>
    <xf numFmtId="167" fontId="1" fillId="0" borderId="12" xfId="1" applyNumberFormat="1" applyFont="1" applyFill="1" applyBorder="1" applyAlignment="1">
      <alignment horizontal="center" vertical="center"/>
    </xf>
    <xf numFmtId="167" fontId="1" fillId="0" borderId="21" xfId="1" applyNumberFormat="1" applyFont="1" applyFill="1" applyBorder="1" applyAlignment="1">
      <alignment horizontal="center" vertical="center"/>
    </xf>
    <xf numFmtId="0" fontId="1" fillId="0" borderId="30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0" fontId="1" fillId="0" borderId="55" xfId="1" applyFont="1" applyFill="1" applyBorder="1" applyAlignment="1">
      <alignment horizontal="center" vertical="center"/>
    </xf>
    <xf numFmtId="0" fontId="1" fillId="0" borderId="56" xfId="1" applyFont="1" applyFill="1" applyBorder="1" applyAlignment="1">
      <alignment horizontal="center" vertical="center"/>
    </xf>
    <xf numFmtId="0" fontId="1" fillId="0" borderId="57" xfId="1" applyFont="1" applyFill="1" applyBorder="1" applyAlignment="1">
      <alignment horizontal="center" vertical="center"/>
    </xf>
    <xf numFmtId="0" fontId="2" fillId="0" borderId="0" xfId="1" applyFont="1" applyFill="1"/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right"/>
    </xf>
    <xf numFmtId="0" fontId="1" fillId="0" borderId="0" xfId="1" applyFont="1" applyFill="1"/>
    <xf numFmtId="0" fontId="1" fillId="0" borderId="12" xfId="1" applyFont="1" applyFill="1" applyBorder="1" applyAlignment="1">
      <alignment vertical="center"/>
    </xf>
    <xf numFmtId="0" fontId="1" fillId="0" borderId="16" xfId="1" applyFont="1" applyFill="1" applyBorder="1"/>
    <xf numFmtId="3" fontId="1" fillId="0" borderId="30" xfId="1" applyNumberFormat="1" applyFont="1" applyFill="1" applyBorder="1" applyAlignment="1">
      <alignment horizontal="right"/>
    </xf>
    <xf numFmtId="165" fontId="1" fillId="0" borderId="25" xfId="1" applyNumberFormat="1" applyFont="1" applyFill="1" applyBorder="1" applyAlignment="1"/>
    <xf numFmtId="0" fontId="1" fillId="0" borderId="30" xfId="1" applyFont="1" applyFill="1" applyBorder="1" applyAlignment="1"/>
    <xf numFmtId="0" fontId="1" fillId="0" borderId="32" xfId="1" applyFont="1" applyFill="1" applyBorder="1" applyAlignment="1"/>
    <xf numFmtId="0" fontId="1" fillId="0" borderId="33" xfId="1" applyFont="1" applyFill="1" applyBorder="1" applyAlignment="1"/>
    <xf numFmtId="0" fontId="1" fillId="0" borderId="31" xfId="1" applyFont="1" applyFill="1" applyBorder="1" applyAlignment="1"/>
    <xf numFmtId="0" fontId="1" fillId="0" borderId="31" xfId="1" applyFont="1" applyFill="1" applyBorder="1"/>
    <xf numFmtId="0" fontId="1" fillId="0" borderId="37" xfId="1" applyFont="1" applyFill="1" applyBorder="1" applyAlignment="1"/>
    <xf numFmtId="0" fontId="1" fillId="0" borderId="38" xfId="1" applyFont="1" applyFill="1" applyBorder="1" applyAlignment="1"/>
    <xf numFmtId="0" fontId="1" fillId="0" borderId="38" xfId="1" applyFont="1" applyFill="1" applyBorder="1"/>
    <xf numFmtId="11" fontId="1" fillId="0" borderId="38" xfId="1" applyNumberFormat="1" applyFont="1" applyFill="1" applyBorder="1" applyAlignment="1">
      <alignment vertical="center"/>
    </xf>
    <xf numFmtId="0" fontId="1" fillId="0" borderId="38" xfId="1" applyFont="1" applyFill="1" applyBorder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/>
    </xf>
    <xf numFmtId="0" fontId="2" fillId="0" borderId="49" xfId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/>
    </xf>
    <xf numFmtId="0" fontId="2" fillId="0" borderId="37" xfId="1" applyFont="1" applyFill="1" applyBorder="1" applyAlignment="1">
      <alignment horizontal="center" vertical="center" wrapText="1"/>
    </xf>
    <xf numFmtId="0" fontId="1" fillId="0" borderId="62" xfId="1" applyFont="1" applyFill="1" applyBorder="1"/>
    <xf numFmtId="0" fontId="1" fillId="0" borderId="62" xfId="1" applyFont="1" applyFill="1" applyBorder="1" applyAlignment="1"/>
    <xf numFmtId="0" fontId="1" fillId="0" borderId="62" xfId="1" applyFont="1" applyFill="1" applyBorder="1" applyAlignment="1">
      <alignment horizontal="center"/>
    </xf>
    <xf numFmtId="0" fontId="1" fillId="0" borderId="62" xfId="1" applyFont="1" applyFill="1" applyBorder="1" applyAlignment="1">
      <alignment horizontal="center" vertical="center"/>
    </xf>
    <xf numFmtId="0" fontId="1" fillId="0" borderId="63" xfId="1" applyFont="1" applyFill="1" applyBorder="1" applyAlignment="1">
      <alignment horizontal="center" vertical="center"/>
    </xf>
    <xf numFmtId="0" fontId="1" fillId="0" borderId="41" xfId="1" applyFont="1" applyFill="1" applyBorder="1"/>
    <xf numFmtId="0" fontId="1" fillId="0" borderId="42" xfId="1" applyFont="1" applyFill="1" applyBorder="1"/>
    <xf numFmtId="0" fontId="1" fillId="0" borderId="42" xfId="1" applyFont="1" applyFill="1" applyBorder="1" applyAlignment="1"/>
    <xf numFmtId="0" fontId="1" fillId="0" borderId="42" xfId="1" applyFont="1" applyFill="1" applyBorder="1" applyAlignment="1">
      <alignment horizontal="center"/>
    </xf>
    <xf numFmtId="0" fontId="1" fillId="0" borderId="42" xfId="1" applyFont="1" applyFill="1" applyBorder="1" applyAlignment="1">
      <alignment horizontal="center" vertical="center"/>
    </xf>
    <xf numFmtId="0" fontId="1" fillId="0" borderId="4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4" fillId="0" borderId="50" xfId="0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" fillId="0" borderId="46" xfId="0" applyFont="1" applyFill="1" applyBorder="1" applyAlignment="1">
      <alignment horizontal="center" vertical="center" wrapText="1"/>
    </xf>
    <xf numFmtId="0" fontId="1" fillId="0" borderId="47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center" vertical="center" wrapText="1"/>
    </xf>
    <xf numFmtId="0" fontId="4" fillId="0" borderId="58" xfId="1" applyFont="1" applyFill="1" applyBorder="1" applyAlignment="1">
      <alignment horizontal="center" vertical="center"/>
    </xf>
    <xf numFmtId="0" fontId="4" fillId="0" borderId="59" xfId="1" applyFont="1" applyFill="1" applyBorder="1" applyAlignment="1">
      <alignment horizontal="left" vertical="top" wrapText="1"/>
    </xf>
    <xf numFmtId="0" fontId="4" fillId="0" borderId="42" xfId="1" applyFont="1" applyFill="1" applyBorder="1" applyAlignment="1">
      <alignment horizontal="left" vertical="top" wrapText="1"/>
    </xf>
    <xf numFmtId="0" fontId="4" fillId="0" borderId="43" xfId="1" applyFont="1" applyFill="1" applyBorder="1" applyAlignment="1">
      <alignment horizontal="left" vertical="top" wrapText="1"/>
    </xf>
    <xf numFmtId="0" fontId="4" fillId="0" borderId="60" xfId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left" vertical="top" wrapText="1"/>
    </xf>
    <xf numFmtId="0" fontId="4" fillId="0" borderId="16" xfId="1" applyFont="1" applyFill="1" applyBorder="1" applyAlignment="1">
      <alignment horizontal="left" vertical="top" wrapText="1"/>
    </xf>
    <xf numFmtId="0" fontId="4" fillId="0" borderId="61" xfId="1" applyFont="1" applyFill="1" applyBorder="1" applyAlignment="1">
      <alignment horizontal="left" vertical="top" wrapText="1"/>
    </xf>
    <xf numFmtId="0" fontId="4" fillId="0" borderId="47" xfId="1" applyFont="1" applyFill="1" applyBorder="1" applyAlignment="1">
      <alignment horizontal="left" vertical="top" wrapText="1"/>
    </xf>
    <xf numFmtId="0" fontId="4" fillId="0" borderId="48" xfId="1" applyFont="1" applyFill="1" applyBorder="1" applyAlignment="1">
      <alignment horizontal="left" vertical="top" wrapText="1"/>
    </xf>
    <xf numFmtId="0" fontId="4" fillId="0" borderId="1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left" vertical="center"/>
    </xf>
    <xf numFmtId="0" fontId="4" fillId="0" borderId="51" xfId="0" applyFont="1" applyFill="1" applyBorder="1" applyAlignment="1">
      <alignment horizontal="left" vertical="center"/>
    </xf>
    <xf numFmtId="0" fontId="4" fillId="0" borderId="52" xfId="0" applyFont="1" applyFill="1" applyBorder="1" applyAlignment="1">
      <alignment horizontal="left" vertical="center"/>
    </xf>
    <xf numFmtId="0" fontId="4" fillId="0" borderId="50" xfId="0" applyFont="1" applyFill="1" applyBorder="1" applyAlignment="1">
      <alignment horizontal="left" vertical="center" wrapText="1"/>
    </xf>
    <xf numFmtId="0" fontId="4" fillId="0" borderId="51" xfId="0" applyFont="1" applyFill="1" applyBorder="1" applyAlignment="1">
      <alignment horizontal="left" vertical="center" wrapText="1"/>
    </xf>
    <xf numFmtId="0" fontId="4" fillId="0" borderId="52" xfId="0" applyFont="1" applyFill="1" applyBorder="1" applyAlignment="1">
      <alignment horizontal="left" vertical="center" wrapText="1"/>
    </xf>
    <xf numFmtId="168" fontId="1" fillId="0" borderId="12" xfId="1" applyNumberFormat="1" applyFont="1" applyFill="1" applyBorder="1" applyAlignment="1">
      <alignment horizontal="center"/>
    </xf>
    <xf numFmtId="0" fontId="1" fillId="0" borderId="21" xfId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168" fontId="1" fillId="0" borderId="31" xfId="1" applyNumberFormat="1" applyFont="1" applyFill="1" applyBorder="1" applyAlignment="1">
      <alignment horizontal="center"/>
    </xf>
    <xf numFmtId="0" fontId="1" fillId="0" borderId="34" xfId="1" applyFont="1" applyFill="1" applyBorder="1" applyAlignment="1">
      <alignment horizontal="center" vertical="center"/>
    </xf>
    <xf numFmtId="0" fontId="1" fillId="0" borderId="35" xfId="1" applyFont="1" applyFill="1" applyBorder="1" applyAlignment="1">
      <alignment horizontal="center" vertical="center"/>
    </xf>
    <xf numFmtId="0" fontId="1" fillId="0" borderId="36" xfId="1" applyFont="1" applyFill="1" applyBorder="1" applyAlignment="1">
      <alignment horizontal="center" vertical="center"/>
    </xf>
    <xf numFmtId="0" fontId="1" fillId="0" borderId="31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2" fillId="0" borderId="16" xfId="1" applyFont="1" applyFill="1" applyBorder="1" applyAlignment="1">
      <alignment horizontal="left" vertical="center" wrapText="1"/>
    </xf>
    <xf numFmtId="2" fontId="1" fillId="0" borderId="31" xfId="1" applyNumberFormat="1" applyFont="1" applyFill="1" applyBorder="1" applyAlignment="1">
      <alignment horizontal="center" vertical="center"/>
    </xf>
    <xf numFmtId="2" fontId="1" fillId="0" borderId="11" xfId="1" applyNumberFormat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left" vertical="center"/>
    </xf>
    <xf numFmtId="0" fontId="2" fillId="0" borderId="25" xfId="1" applyFont="1" applyFill="1" applyBorder="1" applyAlignment="1">
      <alignment horizontal="left" vertical="center"/>
    </xf>
    <xf numFmtId="164" fontId="1" fillId="0" borderId="12" xfId="1" applyNumberFormat="1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46" xfId="0" applyFont="1" applyFill="1" applyBorder="1" applyAlignment="1">
      <alignment horizontal="center"/>
    </xf>
    <xf numFmtId="0" fontId="5" fillId="0" borderId="41" xfId="0" applyFont="1" applyFill="1" applyBorder="1" applyAlignment="1">
      <alignment horizontal="right" vertical="center" wrapText="1"/>
    </xf>
    <xf numFmtId="0" fontId="5" fillId="0" borderId="42" xfId="0" applyFont="1" applyFill="1" applyBorder="1" applyAlignment="1">
      <alignment horizontal="right" vertical="center" wrapText="1"/>
    </xf>
    <xf numFmtId="0" fontId="5" fillId="0" borderId="43" xfId="0" applyFont="1" applyFill="1" applyBorder="1" applyAlignment="1">
      <alignment horizontal="right" vertical="center" wrapText="1"/>
    </xf>
    <xf numFmtId="0" fontId="5" fillId="0" borderId="15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5" fillId="0" borderId="16" xfId="0" applyFont="1" applyFill="1" applyBorder="1" applyAlignment="1">
      <alignment horizontal="right" vertical="center" wrapText="1"/>
    </xf>
    <xf numFmtId="0" fontId="8" fillId="0" borderId="50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787400</xdr:colOff>
      <xdr:row>30</xdr:row>
      <xdr:rowOff>101600</xdr:rowOff>
    </xdr:from>
    <xdr:ext cx="4686300" cy="6350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4 CuadroTexto"/>
            <xdr:cNvSpPr txBox="1"/>
          </xdr:nvSpPr>
          <xdr:spPr>
            <a:xfrm>
              <a:off x="7864475" y="8035925"/>
              <a:ext cx="4686300" cy="635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CO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CO" sz="1400" b="0" i="1">
                            <a:latin typeface="Cambria Math"/>
                          </a:rPr>
                          <m:t>𝑉</m:t>
                        </m:r>
                      </m:e>
                      <m:sub>
                        <m:r>
                          <a:rPr lang="es-CO" sz="1400" b="0" i="1">
                            <a:latin typeface="Cambria Math"/>
                          </a:rPr>
                          <m:t>0</m:t>
                        </m:r>
                      </m:sub>
                    </m:sSub>
                    <m:r>
                      <a:rPr lang="es-CO" sz="1400" b="0" i="1">
                        <a:latin typeface="Cambria Math"/>
                      </a:rPr>
                      <m:t>=</m:t>
                    </m:r>
                    <m:d>
                      <m:dPr>
                        <m:ctrlPr>
                          <a:rPr lang="es-CO" sz="14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s-CO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𝑊</m:t>
                                </m:r>
                              </m:e>
                              <m:sub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𝐿𝐿</m:t>
                                </m:r>
                              </m:sub>
                            </m:sSub>
                            <m:r>
                              <a:rPr lang="es-CO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/>
                                <a:ea typeface="+mn-ea"/>
                                <a:cs typeface="+mn-cs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𝑊</m:t>
                                </m:r>
                              </m:e>
                              <m:sub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𝑣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𝑑</m:t>
                                </m:r>
                              </m:e>
                              <m:sub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𝑎𝑔𝑢𝑎</m:t>
                                </m:r>
                              </m:sub>
                            </m:sSub>
                            <m:r>
                              <a:rPr lang="es-CO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/>
                                <a:ea typeface="+mn-ea"/>
                                <a:cs typeface="+mn-cs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𝑑</m:t>
                                </m:r>
                              </m:e>
                              <m:sub>
                                <m: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/>
                                    <a:ea typeface="+mn-ea"/>
                                    <a:cs typeface="+mn-cs"/>
                                  </a:rPr>
                                  <m:t>𝑎𝑖𝑟𝑒</m:t>
                                </m:r>
                              </m:sub>
                            </m:sSub>
                          </m:den>
                        </m:f>
                        <m:r>
                          <a:rPr lang="es-CO" sz="1400" b="0" i="1">
                            <a:solidFill>
                              <a:schemeClr val="tx1"/>
                            </a:solidFill>
                            <a:effectLst/>
                            <a:latin typeface="Cambria Math"/>
                            <a:ea typeface="+mn-ea"/>
                            <a:cs typeface="+mn-cs"/>
                          </a:rPr>
                          <m:t>∗</m:t>
                        </m:r>
                        <m:d>
                          <m:dPr>
                            <m:begChr m:val="["/>
                            <m:endChr m:val="]"/>
                            <m:ctrlPr>
                              <a:rPr lang="es-CO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r>
                              <a:rPr lang="es-CO" sz="14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/>
                                <a:ea typeface="+mn-ea"/>
                                <a:cs typeface="+mn-cs"/>
                              </a:rPr>
                              <m:t>1−</m:t>
                            </m:r>
                            <m:f>
                              <m:fPr>
                                <m:ctrlPr>
                                  <a:rPr lang="es-CO" sz="14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fPr>
                              <m:num>
                                <m:sSub>
                                  <m:sSubPr>
                                    <m:ctrlPr>
                                      <a:rPr lang="es-CO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bPr>
                                  <m:e>
                                    <m:r>
                                      <a:rPr lang="es-CO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/>
                                        <a:ea typeface="+mn-ea"/>
                                        <a:cs typeface="+mn-cs"/>
                                      </a:rPr>
                                      <m:t>𝑑</m:t>
                                    </m:r>
                                  </m:e>
                                  <m:sub>
                                    <m:r>
                                      <a:rPr lang="es-CO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/>
                                        <a:ea typeface="+mn-ea"/>
                                        <a:cs typeface="+mn-cs"/>
                                      </a:rPr>
                                      <m:t>𝑎𝑖𝑟𝑒</m:t>
                                    </m:r>
                                  </m:sub>
                                </m:sSub>
                              </m:num>
                              <m:den>
                                <m:sSub>
                                  <m:sSubPr>
                                    <m:ctrlPr>
                                      <a:rPr lang="es-CO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bPr>
                                  <m:e>
                                    <m:r>
                                      <a:rPr lang="es-CO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/>
                                        <a:ea typeface="+mn-ea"/>
                                        <a:cs typeface="+mn-cs"/>
                                      </a:rPr>
                                      <m:t>𝑑</m:t>
                                    </m:r>
                                  </m:e>
                                  <m:sub>
                                    <m:r>
                                      <a:rPr lang="es-CO" sz="14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/>
                                        <a:ea typeface="+mn-ea"/>
                                        <a:cs typeface="+mn-cs"/>
                                      </a:rPr>
                                      <m:t>𝑝𝑒𝑠𝑎</m:t>
                                    </m:r>
                                  </m:sub>
                                </m:sSub>
                              </m:den>
                            </m:f>
                          </m:e>
                        </m:d>
                      </m:e>
                    </m:d>
                    <m:r>
                      <a:rPr lang="es-CO" sz="1400" b="0" i="1">
                        <a:latin typeface="Cambria Math"/>
                      </a:rPr>
                      <m:t>∗</m:t>
                    </m:r>
                    <m:d>
                      <m:dPr>
                        <m:ctrlPr>
                          <a:rPr lang="es-CO" sz="14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CO" sz="1400" b="0" i="1">
                            <a:latin typeface="Cambria Math"/>
                          </a:rPr>
                          <m:t>1−</m:t>
                        </m:r>
                        <m:d>
                          <m:dPr>
                            <m:begChr m:val="{"/>
                            <m:endChr m:val="}"/>
                            <m:ctrlPr>
                              <a:rPr lang="es-CO" sz="14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s-CO" sz="1400" b="0" i="1">
                                <a:latin typeface="Cambria Math"/>
                                <a:ea typeface="Cambria Math"/>
                              </a:rPr>
                              <m:t>𝛿</m:t>
                            </m:r>
                            <m:r>
                              <a:rPr lang="es-CO" sz="1400" b="0" i="1">
                                <a:latin typeface="Cambria Math"/>
                              </a:rPr>
                              <m:t>∗</m:t>
                            </m:r>
                            <m:d>
                              <m:dPr>
                                <m:begChr m:val="["/>
                                <m:endChr m:val="]"/>
                                <m:ctrlPr>
                                  <a:rPr lang="es-CO" sz="1400" b="0" i="1">
                                    <a:latin typeface="Cambria Math" panose="02040503050406030204" pitchFamily="18" charset="0"/>
                                  </a:rPr>
                                </m:ctrlPr>
                              </m:dPr>
                              <m:e>
                                <m:r>
                                  <a:rPr lang="es-CO" sz="1400" b="0" i="1">
                                    <a:latin typeface="Cambria Math"/>
                                  </a:rPr>
                                  <m:t>𝑇</m:t>
                                </m:r>
                                <m:r>
                                  <a:rPr lang="es-CO" sz="1400" b="0" i="1">
                                    <a:latin typeface="Cambria Math"/>
                                  </a:rPr>
                                  <m:t>−</m:t>
                                </m:r>
                                <m:sSub>
                                  <m:sSubPr>
                                    <m:ctrlPr>
                                      <a:rPr lang="es-CO" sz="1400" b="0" i="1">
                                        <a:latin typeface="Cambria Math" panose="02040503050406030204" pitchFamily="18" charset="0"/>
                                      </a:rPr>
                                    </m:ctrlPr>
                                  </m:sSubPr>
                                  <m:e>
                                    <m:r>
                                      <a:rPr lang="es-CO" sz="1400" b="0" i="1">
                                        <a:latin typeface="Cambria Math"/>
                                      </a:rPr>
                                      <m:t>𝑇</m:t>
                                    </m:r>
                                  </m:e>
                                  <m:sub>
                                    <m:r>
                                      <a:rPr lang="es-CO" sz="1400" b="0" i="1">
                                        <a:latin typeface="Cambria Math"/>
                                      </a:rPr>
                                      <m:t>0</m:t>
                                    </m:r>
                                  </m:sub>
                                </m:sSub>
                              </m:e>
                            </m:d>
                          </m:e>
                        </m:d>
                      </m:e>
                    </m:d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2" name="4 CuadroTexto"/>
            <xdr:cNvSpPr txBox="1"/>
          </xdr:nvSpPr>
          <xdr:spPr>
            <a:xfrm>
              <a:off x="7864475" y="8035925"/>
              <a:ext cx="4686300" cy="6350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s-CO" sz="1400" b="0" i="0">
                  <a:latin typeface="Cambria Math"/>
                </a:rPr>
                <a:t>𝑉</a:t>
              </a:r>
              <a:r>
                <a:rPr lang="es-CO" sz="1400" b="0" i="0">
                  <a:latin typeface="Cambria Math" panose="02040503050406030204" pitchFamily="18" charset="0"/>
                </a:rPr>
                <a:t>_</a:t>
              </a:r>
              <a:r>
                <a:rPr lang="es-CO" sz="1400" b="0" i="0">
                  <a:latin typeface="Cambria Math"/>
                </a:rPr>
                <a:t>0=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((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𝑊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𝐿𝐿−𝑊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𝑣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)/(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𝑑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𝑎𝑔𝑢𝑎−𝑑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𝑎𝑖𝑟𝑒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)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∗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[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1−𝑑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𝑎𝑖𝑟𝑒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/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𝑑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𝑝𝑒𝑠𝑎</a:t>
              </a:r>
              <a:r>
                <a:rPr lang="es-CO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])</a:t>
              </a:r>
              <a:r>
                <a:rPr lang="es-CO" sz="1400" b="0" i="0">
                  <a:latin typeface="Cambria Math"/>
                </a:rPr>
                <a:t>∗</a:t>
              </a:r>
              <a:r>
                <a:rPr lang="es-CO" sz="1400" b="0" i="0">
                  <a:latin typeface="Cambria Math" panose="02040503050406030204" pitchFamily="18" charset="0"/>
                </a:rPr>
                <a:t>(</a:t>
              </a:r>
              <a:r>
                <a:rPr lang="es-CO" sz="1400" b="0" i="0">
                  <a:latin typeface="Cambria Math"/>
                </a:rPr>
                <a:t>1−</a:t>
              </a:r>
              <a:r>
                <a:rPr lang="es-CO" sz="1400" b="0" i="0">
                  <a:latin typeface="Cambria Math" panose="02040503050406030204" pitchFamily="18" charset="0"/>
                </a:rPr>
                <a:t>{</a:t>
              </a:r>
              <a:r>
                <a:rPr lang="es-CO" sz="1400" b="0" i="0">
                  <a:latin typeface="Cambria Math"/>
                  <a:ea typeface="Cambria Math"/>
                </a:rPr>
                <a:t>𝛿</a:t>
              </a:r>
              <a:r>
                <a:rPr lang="es-CO" sz="1400" b="0" i="0">
                  <a:latin typeface="Cambria Math"/>
                </a:rPr>
                <a:t>∗</a:t>
              </a:r>
              <a:r>
                <a:rPr lang="es-CO" sz="1400" b="0" i="0">
                  <a:latin typeface="Cambria Math" panose="02040503050406030204" pitchFamily="18" charset="0"/>
                </a:rPr>
                <a:t>[</a:t>
              </a:r>
              <a:r>
                <a:rPr lang="es-CO" sz="1400" b="0" i="0">
                  <a:latin typeface="Cambria Math"/>
                </a:rPr>
                <a:t>𝑇−𝑇</a:t>
              </a:r>
              <a:r>
                <a:rPr lang="es-CO" sz="1400" b="0" i="0">
                  <a:latin typeface="Cambria Math" panose="02040503050406030204" pitchFamily="18" charset="0"/>
                </a:rPr>
                <a:t>_</a:t>
              </a:r>
              <a:r>
                <a:rPr lang="es-CO" sz="1400" b="0" i="0">
                  <a:latin typeface="Cambria Math"/>
                </a:rPr>
                <a:t>0</a:t>
              </a:r>
              <a:r>
                <a:rPr lang="es-CO" sz="1400" b="0" i="0">
                  <a:latin typeface="Cambria Math" panose="02040503050406030204" pitchFamily="18" charset="0"/>
                </a:rPr>
                <a:t> ]})</a:t>
              </a:r>
              <a:endParaRPr lang="es-CO" sz="1100"/>
            </a:p>
          </xdr:txBody>
        </xdr:sp>
      </mc:Fallback>
    </mc:AlternateContent>
    <xdr:clientData/>
  </xdr:oneCellAnchor>
  <xdr:twoCellAnchor>
    <xdr:from>
      <xdr:col>0</xdr:col>
      <xdr:colOff>88900</xdr:colOff>
      <xdr:row>0</xdr:row>
      <xdr:rowOff>190500</xdr:rowOff>
    </xdr:from>
    <xdr:to>
      <xdr:col>0</xdr:col>
      <xdr:colOff>822325</xdr:colOff>
      <xdr:row>4</xdr:row>
      <xdr:rowOff>130175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190500"/>
          <a:ext cx="7334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88900</xdr:colOff>
      <xdr:row>0</xdr:row>
      <xdr:rowOff>0</xdr:rowOff>
    </xdr:from>
    <xdr:to>
      <xdr:col>13</xdr:col>
      <xdr:colOff>631825</xdr:colOff>
      <xdr:row>3</xdr:row>
      <xdr:rowOff>73025</xdr:rowOff>
    </xdr:to>
    <xdr:sp macro="" textlink="">
      <xdr:nvSpPr>
        <xdr:cNvPr id="5" name="2 CuadroTexto"/>
        <xdr:cNvSpPr txBox="1"/>
      </xdr:nvSpPr>
      <xdr:spPr>
        <a:xfrm>
          <a:off x="9690100" y="0"/>
          <a:ext cx="3400425" cy="796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="75" zoomScaleNormal="75" workbookViewId="0">
      <selection activeCell="G5" sqref="G5:J5"/>
    </sheetView>
  </sheetViews>
  <sheetFormatPr baseColWidth="10" defaultRowHeight="12.75" x14ac:dyDescent="0.2"/>
  <cols>
    <col min="1" max="1" width="13.5703125" style="34" customWidth="1"/>
    <col min="2" max="2" width="17" style="34" customWidth="1"/>
    <col min="3" max="3" width="16.5703125" style="34" customWidth="1"/>
    <col min="4" max="4" width="19.85546875" style="34" customWidth="1"/>
    <col min="5" max="6" width="19.5703125" style="34" customWidth="1"/>
    <col min="7" max="7" width="20.42578125" style="34" customWidth="1"/>
    <col min="8" max="9" width="8.7109375" style="34" customWidth="1"/>
    <col min="10" max="10" width="10.7109375" style="34" customWidth="1"/>
    <col min="11" max="11" width="14.7109375" style="34" customWidth="1"/>
    <col min="12" max="12" width="8.28515625" style="34" customWidth="1"/>
    <col min="13" max="13" width="9.140625" style="34" customWidth="1"/>
    <col min="14" max="14" width="9.5703125" style="34" customWidth="1"/>
    <col min="15" max="15" width="13" style="34" customWidth="1"/>
    <col min="16" max="258" width="11.42578125" style="34"/>
    <col min="259" max="259" width="18.85546875" style="34" customWidth="1"/>
    <col min="260" max="260" width="16.5703125" style="34" customWidth="1"/>
    <col min="261" max="261" width="16.85546875" style="34" customWidth="1"/>
    <col min="262" max="263" width="19.5703125" style="34" customWidth="1"/>
    <col min="264" max="264" width="20.42578125" style="34" customWidth="1"/>
    <col min="265" max="265" width="15" style="34" customWidth="1"/>
    <col min="266" max="266" width="16.85546875" style="34" customWidth="1"/>
    <col min="267" max="267" width="14.42578125" style="34" customWidth="1"/>
    <col min="268" max="268" width="14.7109375" style="34" customWidth="1"/>
    <col min="269" max="269" width="15.7109375" style="34" customWidth="1"/>
    <col min="270" max="270" width="3.28515625" style="34" customWidth="1"/>
    <col min="271" max="514" width="11.42578125" style="34"/>
    <col min="515" max="515" width="18.85546875" style="34" customWidth="1"/>
    <col min="516" max="516" width="16.5703125" style="34" customWidth="1"/>
    <col min="517" max="517" width="16.85546875" style="34" customWidth="1"/>
    <col min="518" max="519" width="19.5703125" style="34" customWidth="1"/>
    <col min="520" max="520" width="20.42578125" style="34" customWidth="1"/>
    <col min="521" max="521" width="15" style="34" customWidth="1"/>
    <col min="522" max="522" width="16.85546875" style="34" customWidth="1"/>
    <col min="523" max="523" width="14.42578125" style="34" customWidth="1"/>
    <col min="524" max="524" width="14.7109375" style="34" customWidth="1"/>
    <col min="525" max="525" width="15.7109375" style="34" customWidth="1"/>
    <col min="526" max="526" width="3.28515625" style="34" customWidth="1"/>
    <col min="527" max="770" width="11.42578125" style="34"/>
    <col min="771" max="771" width="18.85546875" style="34" customWidth="1"/>
    <col min="772" max="772" width="16.5703125" style="34" customWidth="1"/>
    <col min="773" max="773" width="16.85546875" style="34" customWidth="1"/>
    <col min="774" max="775" width="19.5703125" style="34" customWidth="1"/>
    <col min="776" max="776" width="20.42578125" style="34" customWidth="1"/>
    <col min="777" max="777" width="15" style="34" customWidth="1"/>
    <col min="778" max="778" width="16.85546875" style="34" customWidth="1"/>
    <col min="779" max="779" width="14.42578125" style="34" customWidth="1"/>
    <col min="780" max="780" width="14.7109375" style="34" customWidth="1"/>
    <col min="781" max="781" width="15.7109375" style="34" customWidth="1"/>
    <col min="782" max="782" width="3.28515625" style="34" customWidth="1"/>
    <col min="783" max="1026" width="11.42578125" style="34"/>
    <col min="1027" max="1027" width="18.85546875" style="34" customWidth="1"/>
    <col min="1028" max="1028" width="16.5703125" style="34" customWidth="1"/>
    <col min="1029" max="1029" width="16.85546875" style="34" customWidth="1"/>
    <col min="1030" max="1031" width="19.5703125" style="34" customWidth="1"/>
    <col min="1032" max="1032" width="20.42578125" style="34" customWidth="1"/>
    <col min="1033" max="1033" width="15" style="34" customWidth="1"/>
    <col min="1034" max="1034" width="16.85546875" style="34" customWidth="1"/>
    <col min="1035" max="1035" width="14.42578125" style="34" customWidth="1"/>
    <col min="1036" max="1036" width="14.7109375" style="34" customWidth="1"/>
    <col min="1037" max="1037" width="15.7109375" style="34" customWidth="1"/>
    <col min="1038" max="1038" width="3.28515625" style="34" customWidth="1"/>
    <col min="1039" max="1282" width="11.42578125" style="34"/>
    <col min="1283" max="1283" width="18.85546875" style="34" customWidth="1"/>
    <col min="1284" max="1284" width="16.5703125" style="34" customWidth="1"/>
    <col min="1285" max="1285" width="16.85546875" style="34" customWidth="1"/>
    <col min="1286" max="1287" width="19.5703125" style="34" customWidth="1"/>
    <col min="1288" max="1288" width="20.42578125" style="34" customWidth="1"/>
    <col min="1289" max="1289" width="15" style="34" customWidth="1"/>
    <col min="1290" max="1290" width="16.85546875" style="34" customWidth="1"/>
    <col min="1291" max="1291" width="14.42578125" style="34" customWidth="1"/>
    <col min="1292" max="1292" width="14.7109375" style="34" customWidth="1"/>
    <col min="1293" max="1293" width="15.7109375" style="34" customWidth="1"/>
    <col min="1294" max="1294" width="3.28515625" style="34" customWidth="1"/>
    <col min="1295" max="1538" width="11.42578125" style="34"/>
    <col min="1539" max="1539" width="18.85546875" style="34" customWidth="1"/>
    <col min="1540" max="1540" width="16.5703125" style="34" customWidth="1"/>
    <col min="1541" max="1541" width="16.85546875" style="34" customWidth="1"/>
    <col min="1542" max="1543" width="19.5703125" style="34" customWidth="1"/>
    <col min="1544" max="1544" width="20.42578125" style="34" customWidth="1"/>
    <col min="1545" max="1545" width="15" style="34" customWidth="1"/>
    <col min="1546" max="1546" width="16.85546875" style="34" customWidth="1"/>
    <col min="1547" max="1547" width="14.42578125" style="34" customWidth="1"/>
    <col min="1548" max="1548" width="14.7109375" style="34" customWidth="1"/>
    <col min="1549" max="1549" width="15.7109375" style="34" customWidth="1"/>
    <col min="1550" max="1550" width="3.28515625" style="34" customWidth="1"/>
    <col min="1551" max="1794" width="11.42578125" style="34"/>
    <col min="1795" max="1795" width="18.85546875" style="34" customWidth="1"/>
    <col min="1796" max="1796" width="16.5703125" style="34" customWidth="1"/>
    <col min="1797" max="1797" width="16.85546875" style="34" customWidth="1"/>
    <col min="1798" max="1799" width="19.5703125" style="34" customWidth="1"/>
    <col min="1800" max="1800" width="20.42578125" style="34" customWidth="1"/>
    <col min="1801" max="1801" width="15" style="34" customWidth="1"/>
    <col min="1802" max="1802" width="16.85546875" style="34" customWidth="1"/>
    <col min="1803" max="1803" width="14.42578125" style="34" customWidth="1"/>
    <col min="1804" max="1804" width="14.7109375" style="34" customWidth="1"/>
    <col min="1805" max="1805" width="15.7109375" style="34" customWidth="1"/>
    <col min="1806" max="1806" width="3.28515625" style="34" customWidth="1"/>
    <col min="1807" max="2050" width="11.42578125" style="34"/>
    <col min="2051" max="2051" width="18.85546875" style="34" customWidth="1"/>
    <col min="2052" max="2052" width="16.5703125" style="34" customWidth="1"/>
    <col min="2053" max="2053" width="16.85546875" style="34" customWidth="1"/>
    <col min="2054" max="2055" width="19.5703125" style="34" customWidth="1"/>
    <col min="2056" max="2056" width="20.42578125" style="34" customWidth="1"/>
    <col min="2057" max="2057" width="15" style="34" customWidth="1"/>
    <col min="2058" max="2058" width="16.85546875" style="34" customWidth="1"/>
    <col min="2059" max="2059" width="14.42578125" style="34" customWidth="1"/>
    <col min="2060" max="2060" width="14.7109375" style="34" customWidth="1"/>
    <col min="2061" max="2061" width="15.7109375" style="34" customWidth="1"/>
    <col min="2062" max="2062" width="3.28515625" style="34" customWidth="1"/>
    <col min="2063" max="2306" width="11.42578125" style="34"/>
    <col min="2307" max="2307" width="18.85546875" style="34" customWidth="1"/>
    <col min="2308" max="2308" width="16.5703125" style="34" customWidth="1"/>
    <col min="2309" max="2309" width="16.85546875" style="34" customWidth="1"/>
    <col min="2310" max="2311" width="19.5703125" style="34" customWidth="1"/>
    <col min="2312" max="2312" width="20.42578125" style="34" customWidth="1"/>
    <col min="2313" max="2313" width="15" style="34" customWidth="1"/>
    <col min="2314" max="2314" width="16.85546875" style="34" customWidth="1"/>
    <col min="2315" max="2315" width="14.42578125" style="34" customWidth="1"/>
    <col min="2316" max="2316" width="14.7109375" style="34" customWidth="1"/>
    <col min="2317" max="2317" width="15.7109375" style="34" customWidth="1"/>
    <col min="2318" max="2318" width="3.28515625" style="34" customWidth="1"/>
    <col min="2319" max="2562" width="11.42578125" style="34"/>
    <col min="2563" max="2563" width="18.85546875" style="34" customWidth="1"/>
    <col min="2564" max="2564" width="16.5703125" style="34" customWidth="1"/>
    <col min="2565" max="2565" width="16.85546875" style="34" customWidth="1"/>
    <col min="2566" max="2567" width="19.5703125" style="34" customWidth="1"/>
    <col min="2568" max="2568" width="20.42578125" style="34" customWidth="1"/>
    <col min="2569" max="2569" width="15" style="34" customWidth="1"/>
    <col min="2570" max="2570" width="16.85546875" style="34" customWidth="1"/>
    <col min="2571" max="2571" width="14.42578125" style="34" customWidth="1"/>
    <col min="2572" max="2572" width="14.7109375" style="34" customWidth="1"/>
    <col min="2573" max="2573" width="15.7109375" style="34" customWidth="1"/>
    <col min="2574" max="2574" width="3.28515625" style="34" customWidth="1"/>
    <col min="2575" max="2818" width="11.42578125" style="34"/>
    <col min="2819" max="2819" width="18.85546875" style="34" customWidth="1"/>
    <col min="2820" max="2820" width="16.5703125" style="34" customWidth="1"/>
    <col min="2821" max="2821" width="16.85546875" style="34" customWidth="1"/>
    <col min="2822" max="2823" width="19.5703125" style="34" customWidth="1"/>
    <col min="2824" max="2824" width="20.42578125" style="34" customWidth="1"/>
    <col min="2825" max="2825" width="15" style="34" customWidth="1"/>
    <col min="2826" max="2826" width="16.85546875" style="34" customWidth="1"/>
    <col min="2827" max="2827" width="14.42578125" style="34" customWidth="1"/>
    <col min="2828" max="2828" width="14.7109375" style="34" customWidth="1"/>
    <col min="2829" max="2829" width="15.7109375" style="34" customWidth="1"/>
    <col min="2830" max="2830" width="3.28515625" style="34" customWidth="1"/>
    <col min="2831" max="3074" width="11.42578125" style="34"/>
    <col min="3075" max="3075" width="18.85546875" style="34" customWidth="1"/>
    <col min="3076" max="3076" width="16.5703125" style="34" customWidth="1"/>
    <col min="3077" max="3077" width="16.85546875" style="34" customWidth="1"/>
    <col min="3078" max="3079" width="19.5703125" style="34" customWidth="1"/>
    <col min="3080" max="3080" width="20.42578125" style="34" customWidth="1"/>
    <col min="3081" max="3081" width="15" style="34" customWidth="1"/>
    <col min="3082" max="3082" width="16.85546875" style="34" customWidth="1"/>
    <col min="3083" max="3083" width="14.42578125" style="34" customWidth="1"/>
    <col min="3084" max="3084" width="14.7109375" style="34" customWidth="1"/>
    <col min="3085" max="3085" width="15.7109375" style="34" customWidth="1"/>
    <col min="3086" max="3086" width="3.28515625" style="34" customWidth="1"/>
    <col min="3087" max="3330" width="11.42578125" style="34"/>
    <col min="3331" max="3331" width="18.85546875" style="34" customWidth="1"/>
    <col min="3332" max="3332" width="16.5703125" style="34" customWidth="1"/>
    <col min="3333" max="3333" width="16.85546875" style="34" customWidth="1"/>
    <col min="3334" max="3335" width="19.5703125" style="34" customWidth="1"/>
    <col min="3336" max="3336" width="20.42578125" style="34" customWidth="1"/>
    <col min="3337" max="3337" width="15" style="34" customWidth="1"/>
    <col min="3338" max="3338" width="16.85546875" style="34" customWidth="1"/>
    <col min="3339" max="3339" width="14.42578125" style="34" customWidth="1"/>
    <col min="3340" max="3340" width="14.7109375" style="34" customWidth="1"/>
    <col min="3341" max="3341" width="15.7109375" style="34" customWidth="1"/>
    <col min="3342" max="3342" width="3.28515625" style="34" customWidth="1"/>
    <col min="3343" max="3586" width="11.42578125" style="34"/>
    <col min="3587" max="3587" width="18.85546875" style="34" customWidth="1"/>
    <col min="3588" max="3588" width="16.5703125" style="34" customWidth="1"/>
    <col min="3589" max="3589" width="16.85546875" style="34" customWidth="1"/>
    <col min="3590" max="3591" width="19.5703125" style="34" customWidth="1"/>
    <col min="3592" max="3592" width="20.42578125" style="34" customWidth="1"/>
    <col min="3593" max="3593" width="15" style="34" customWidth="1"/>
    <col min="3594" max="3594" width="16.85546875" style="34" customWidth="1"/>
    <col min="3595" max="3595" width="14.42578125" style="34" customWidth="1"/>
    <col min="3596" max="3596" width="14.7109375" style="34" customWidth="1"/>
    <col min="3597" max="3597" width="15.7109375" style="34" customWidth="1"/>
    <col min="3598" max="3598" width="3.28515625" style="34" customWidth="1"/>
    <col min="3599" max="3842" width="11.42578125" style="34"/>
    <col min="3843" max="3843" width="18.85546875" style="34" customWidth="1"/>
    <col min="3844" max="3844" width="16.5703125" style="34" customWidth="1"/>
    <col min="3845" max="3845" width="16.85546875" style="34" customWidth="1"/>
    <col min="3846" max="3847" width="19.5703125" style="34" customWidth="1"/>
    <col min="3848" max="3848" width="20.42578125" style="34" customWidth="1"/>
    <col min="3849" max="3849" width="15" style="34" customWidth="1"/>
    <col min="3850" max="3850" width="16.85546875" style="34" customWidth="1"/>
    <col min="3851" max="3851" width="14.42578125" style="34" customWidth="1"/>
    <col min="3852" max="3852" width="14.7109375" style="34" customWidth="1"/>
    <col min="3853" max="3853" width="15.7109375" style="34" customWidth="1"/>
    <col min="3854" max="3854" width="3.28515625" style="34" customWidth="1"/>
    <col min="3855" max="4098" width="11.42578125" style="34"/>
    <col min="4099" max="4099" width="18.85546875" style="34" customWidth="1"/>
    <col min="4100" max="4100" width="16.5703125" style="34" customWidth="1"/>
    <col min="4101" max="4101" width="16.85546875" style="34" customWidth="1"/>
    <col min="4102" max="4103" width="19.5703125" style="34" customWidth="1"/>
    <col min="4104" max="4104" width="20.42578125" style="34" customWidth="1"/>
    <col min="4105" max="4105" width="15" style="34" customWidth="1"/>
    <col min="4106" max="4106" width="16.85546875" style="34" customWidth="1"/>
    <col min="4107" max="4107" width="14.42578125" style="34" customWidth="1"/>
    <col min="4108" max="4108" width="14.7109375" style="34" customWidth="1"/>
    <col min="4109" max="4109" width="15.7109375" style="34" customWidth="1"/>
    <col min="4110" max="4110" width="3.28515625" style="34" customWidth="1"/>
    <col min="4111" max="4354" width="11.42578125" style="34"/>
    <col min="4355" max="4355" width="18.85546875" style="34" customWidth="1"/>
    <col min="4356" max="4356" width="16.5703125" style="34" customWidth="1"/>
    <col min="4357" max="4357" width="16.85546875" style="34" customWidth="1"/>
    <col min="4358" max="4359" width="19.5703125" style="34" customWidth="1"/>
    <col min="4360" max="4360" width="20.42578125" style="34" customWidth="1"/>
    <col min="4361" max="4361" width="15" style="34" customWidth="1"/>
    <col min="4362" max="4362" width="16.85546875" style="34" customWidth="1"/>
    <col min="4363" max="4363" width="14.42578125" style="34" customWidth="1"/>
    <col min="4364" max="4364" width="14.7109375" style="34" customWidth="1"/>
    <col min="4365" max="4365" width="15.7109375" style="34" customWidth="1"/>
    <col min="4366" max="4366" width="3.28515625" style="34" customWidth="1"/>
    <col min="4367" max="4610" width="11.42578125" style="34"/>
    <col min="4611" max="4611" width="18.85546875" style="34" customWidth="1"/>
    <col min="4612" max="4612" width="16.5703125" style="34" customWidth="1"/>
    <col min="4613" max="4613" width="16.85546875" style="34" customWidth="1"/>
    <col min="4614" max="4615" width="19.5703125" style="34" customWidth="1"/>
    <col min="4616" max="4616" width="20.42578125" style="34" customWidth="1"/>
    <col min="4617" max="4617" width="15" style="34" customWidth="1"/>
    <col min="4618" max="4618" width="16.85546875" style="34" customWidth="1"/>
    <col min="4619" max="4619" width="14.42578125" style="34" customWidth="1"/>
    <col min="4620" max="4620" width="14.7109375" style="34" customWidth="1"/>
    <col min="4621" max="4621" width="15.7109375" style="34" customWidth="1"/>
    <col min="4622" max="4622" width="3.28515625" style="34" customWidth="1"/>
    <col min="4623" max="4866" width="11.42578125" style="34"/>
    <col min="4867" max="4867" width="18.85546875" style="34" customWidth="1"/>
    <col min="4868" max="4868" width="16.5703125" style="34" customWidth="1"/>
    <col min="4869" max="4869" width="16.85546875" style="34" customWidth="1"/>
    <col min="4870" max="4871" width="19.5703125" style="34" customWidth="1"/>
    <col min="4872" max="4872" width="20.42578125" style="34" customWidth="1"/>
    <col min="4873" max="4873" width="15" style="34" customWidth="1"/>
    <col min="4874" max="4874" width="16.85546875" style="34" customWidth="1"/>
    <col min="4875" max="4875" width="14.42578125" style="34" customWidth="1"/>
    <col min="4876" max="4876" width="14.7109375" style="34" customWidth="1"/>
    <col min="4877" max="4877" width="15.7109375" style="34" customWidth="1"/>
    <col min="4878" max="4878" width="3.28515625" style="34" customWidth="1"/>
    <col min="4879" max="5122" width="11.42578125" style="34"/>
    <col min="5123" max="5123" width="18.85546875" style="34" customWidth="1"/>
    <col min="5124" max="5124" width="16.5703125" style="34" customWidth="1"/>
    <col min="5125" max="5125" width="16.85546875" style="34" customWidth="1"/>
    <col min="5126" max="5127" width="19.5703125" style="34" customWidth="1"/>
    <col min="5128" max="5128" width="20.42578125" style="34" customWidth="1"/>
    <col min="5129" max="5129" width="15" style="34" customWidth="1"/>
    <col min="5130" max="5130" width="16.85546875" style="34" customWidth="1"/>
    <col min="5131" max="5131" width="14.42578125" style="34" customWidth="1"/>
    <col min="5132" max="5132" width="14.7109375" style="34" customWidth="1"/>
    <col min="5133" max="5133" width="15.7109375" style="34" customWidth="1"/>
    <col min="5134" max="5134" width="3.28515625" style="34" customWidth="1"/>
    <col min="5135" max="5378" width="11.42578125" style="34"/>
    <col min="5379" max="5379" width="18.85546875" style="34" customWidth="1"/>
    <col min="5380" max="5380" width="16.5703125" style="34" customWidth="1"/>
    <col min="5381" max="5381" width="16.85546875" style="34" customWidth="1"/>
    <col min="5382" max="5383" width="19.5703125" style="34" customWidth="1"/>
    <col min="5384" max="5384" width="20.42578125" style="34" customWidth="1"/>
    <col min="5385" max="5385" width="15" style="34" customWidth="1"/>
    <col min="5386" max="5386" width="16.85546875" style="34" customWidth="1"/>
    <col min="5387" max="5387" width="14.42578125" style="34" customWidth="1"/>
    <col min="5388" max="5388" width="14.7109375" style="34" customWidth="1"/>
    <col min="5389" max="5389" width="15.7109375" style="34" customWidth="1"/>
    <col min="5390" max="5390" width="3.28515625" style="34" customWidth="1"/>
    <col min="5391" max="5634" width="11.42578125" style="34"/>
    <col min="5635" max="5635" width="18.85546875" style="34" customWidth="1"/>
    <col min="5636" max="5636" width="16.5703125" style="34" customWidth="1"/>
    <col min="5637" max="5637" width="16.85546875" style="34" customWidth="1"/>
    <col min="5638" max="5639" width="19.5703125" style="34" customWidth="1"/>
    <col min="5640" max="5640" width="20.42578125" style="34" customWidth="1"/>
    <col min="5641" max="5641" width="15" style="34" customWidth="1"/>
    <col min="5642" max="5642" width="16.85546875" style="34" customWidth="1"/>
    <col min="5643" max="5643" width="14.42578125" style="34" customWidth="1"/>
    <col min="5644" max="5644" width="14.7109375" style="34" customWidth="1"/>
    <col min="5645" max="5645" width="15.7109375" style="34" customWidth="1"/>
    <col min="5646" max="5646" width="3.28515625" style="34" customWidth="1"/>
    <col min="5647" max="5890" width="11.42578125" style="34"/>
    <col min="5891" max="5891" width="18.85546875" style="34" customWidth="1"/>
    <col min="5892" max="5892" width="16.5703125" style="34" customWidth="1"/>
    <col min="5893" max="5893" width="16.85546875" style="34" customWidth="1"/>
    <col min="5894" max="5895" width="19.5703125" style="34" customWidth="1"/>
    <col min="5896" max="5896" width="20.42578125" style="34" customWidth="1"/>
    <col min="5897" max="5897" width="15" style="34" customWidth="1"/>
    <col min="5898" max="5898" width="16.85546875" style="34" customWidth="1"/>
    <col min="5899" max="5899" width="14.42578125" style="34" customWidth="1"/>
    <col min="5900" max="5900" width="14.7109375" style="34" customWidth="1"/>
    <col min="5901" max="5901" width="15.7109375" style="34" customWidth="1"/>
    <col min="5902" max="5902" width="3.28515625" style="34" customWidth="1"/>
    <col min="5903" max="6146" width="11.42578125" style="34"/>
    <col min="6147" max="6147" width="18.85546875" style="34" customWidth="1"/>
    <col min="6148" max="6148" width="16.5703125" style="34" customWidth="1"/>
    <col min="6149" max="6149" width="16.85546875" style="34" customWidth="1"/>
    <col min="6150" max="6151" width="19.5703125" style="34" customWidth="1"/>
    <col min="6152" max="6152" width="20.42578125" style="34" customWidth="1"/>
    <col min="6153" max="6153" width="15" style="34" customWidth="1"/>
    <col min="6154" max="6154" width="16.85546875" style="34" customWidth="1"/>
    <col min="6155" max="6155" width="14.42578125" style="34" customWidth="1"/>
    <col min="6156" max="6156" width="14.7109375" style="34" customWidth="1"/>
    <col min="6157" max="6157" width="15.7109375" style="34" customWidth="1"/>
    <col min="6158" max="6158" width="3.28515625" style="34" customWidth="1"/>
    <col min="6159" max="6402" width="11.42578125" style="34"/>
    <col min="6403" max="6403" width="18.85546875" style="34" customWidth="1"/>
    <col min="6404" max="6404" width="16.5703125" style="34" customWidth="1"/>
    <col min="6405" max="6405" width="16.85546875" style="34" customWidth="1"/>
    <col min="6406" max="6407" width="19.5703125" style="34" customWidth="1"/>
    <col min="6408" max="6408" width="20.42578125" style="34" customWidth="1"/>
    <col min="6409" max="6409" width="15" style="34" customWidth="1"/>
    <col min="6410" max="6410" width="16.85546875" style="34" customWidth="1"/>
    <col min="6411" max="6411" width="14.42578125" style="34" customWidth="1"/>
    <col min="6412" max="6412" width="14.7109375" style="34" customWidth="1"/>
    <col min="6413" max="6413" width="15.7109375" style="34" customWidth="1"/>
    <col min="6414" max="6414" width="3.28515625" style="34" customWidth="1"/>
    <col min="6415" max="6658" width="11.42578125" style="34"/>
    <col min="6659" max="6659" width="18.85546875" style="34" customWidth="1"/>
    <col min="6660" max="6660" width="16.5703125" style="34" customWidth="1"/>
    <col min="6661" max="6661" width="16.85546875" style="34" customWidth="1"/>
    <col min="6662" max="6663" width="19.5703125" style="34" customWidth="1"/>
    <col min="6664" max="6664" width="20.42578125" style="34" customWidth="1"/>
    <col min="6665" max="6665" width="15" style="34" customWidth="1"/>
    <col min="6666" max="6666" width="16.85546875" style="34" customWidth="1"/>
    <col min="6667" max="6667" width="14.42578125" style="34" customWidth="1"/>
    <col min="6668" max="6668" width="14.7109375" style="34" customWidth="1"/>
    <col min="6669" max="6669" width="15.7109375" style="34" customWidth="1"/>
    <col min="6670" max="6670" width="3.28515625" style="34" customWidth="1"/>
    <col min="6671" max="6914" width="11.42578125" style="34"/>
    <col min="6915" max="6915" width="18.85546875" style="34" customWidth="1"/>
    <col min="6916" max="6916" width="16.5703125" style="34" customWidth="1"/>
    <col min="6917" max="6917" width="16.85546875" style="34" customWidth="1"/>
    <col min="6918" max="6919" width="19.5703125" style="34" customWidth="1"/>
    <col min="6920" max="6920" width="20.42578125" style="34" customWidth="1"/>
    <col min="6921" max="6921" width="15" style="34" customWidth="1"/>
    <col min="6922" max="6922" width="16.85546875" style="34" customWidth="1"/>
    <col min="6923" max="6923" width="14.42578125" style="34" customWidth="1"/>
    <col min="6924" max="6924" width="14.7109375" style="34" customWidth="1"/>
    <col min="6925" max="6925" width="15.7109375" style="34" customWidth="1"/>
    <col min="6926" max="6926" width="3.28515625" style="34" customWidth="1"/>
    <col min="6927" max="7170" width="11.42578125" style="34"/>
    <col min="7171" max="7171" width="18.85546875" style="34" customWidth="1"/>
    <col min="7172" max="7172" width="16.5703125" style="34" customWidth="1"/>
    <col min="7173" max="7173" width="16.85546875" style="34" customWidth="1"/>
    <col min="7174" max="7175" width="19.5703125" style="34" customWidth="1"/>
    <col min="7176" max="7176" width="20.42578125" style="34" customWidth="1"/>
    <col min="7177" max="7177" width="15" style="34" customWidth="1"/>
    <col min="7178" max="7178" width="16.85546875" style="34" customWidth="1"/>
    <col min="7179" max="7179" width="14.42578125" style="34" customWidth="1"/>
    <col min="7180" max="7180" width="14.7109375" style="34" customWidth="1"/>
    <col min="7181" max="7181" width="15.7109375" style="34" customWidth="1"/>
    <col min="7182" max="7182" width="3.28515625" style="34" customWidth="1"/>
    <col min="7183" max="7426" width="11.42578125" style="34"/>
    <col min="7427" max="7427" width="18.85546875" style="34" customWidth="1"/>
    <col min="7428" max="7428" width="16.5703125" style="34" customWidth="1"/>
    <col min="7429" max="7429" width="16.85546875" style="34" customWidth="1"/>
    <col min="7430" max="7431" width="19.5703125" style="34" customWidth="1"/>
    <col min="7432" max="7432" width="20.42578125" style="34" customWidth="1"/>
    <col min="7433" max="7433" width="15" style="34" customWidth="1"/>
    <col min="7434" max="7434" width="16.85546875" style="34" customWidth="1"/>
    <col min="7435" max="7435" width="14.42578125" style="34" customWidth="1"/>
    <col min="7436" max="7436" width="14.7109375" style="34" customWidth="1"/>
    <col min="7437" max="7437" width="15.7109375" style="34" customWidth="1"/>
    <col min="7438" max="7438" width="3.28515625" style="34" customWidth="1"/>
    <col min="7439" max="7682" width="11.42578125" style="34"/>
    <col min="7683" max="7683" width="18.85546875" style="34" customWidth="1"/>
    <col min="7684" max="7684" width="16.5703125" style="34" customWidth="1"/>
    <col min="7685" max="7685" width="16.85546875" style="34" customWidth="1"/>
    <col min="7686" max="7687" width="19.5703125" style="34" customWidth="1"/>
    <col min="7688" max="7688" width="20.42578125" style="34" customWidth="1"/>
    <col min="7689" max="7689" width="15" style="34" customWidth="1"/>
    <col min="7690" max="7690" width="16.85546875" style="34" customWidth="1"/>
    <col min="7691" max="7691" width="14.42578125" style="34" customWidth="1"/>
    <col min="7692" max="7692" width="14.7109375" style="34" customWidth="1"/>
    <col min="7693" max="7693" width="15.7109375" style="34" customWidth="1"/>
    <col min="7694" max="7694" width="3.28515625" style="34" customWidth="1"/>
    <col min="7695" max="7938" width="11.42578125" style="34"/>
    <col min="7939" max="7939" width="18.85546875" style="34" customWidth="1"/>
    <col min="7940" max="7940" width="16.5703125" style="34" customWidth="1"/>
    <col min="7941" max="7941" width="16.85546875" style="34" customWidth="1"/>
    <col min="7942" max="7943" width="19.5703125" style="34" customWidth="1"/>
    <col min="7944" max="7944" width="20.42578125" style="34" customWidth="1"/>
    <col min="7945" max="7945" width="15" style="34" customWidth="1"/>
    <col min="7946" max="7946" width="16.85546875" style="34" customWidth="1"/>
    <col min="7947" max="7947" width="14.42578125" style="34" customWidth="1"/>
    <col min="7948" max="7948" width="14.7109375" style="34" customWidth="1"/>
    <col min="7949" max="7949" width="15.7109375" style="34" customWidth="1"/>
    <col min="7950" max="7950" width="3.28515625" style="34" customWidth="1"/>
    <col min="7951" max="8194" width="11.42578125" style="34"/>
    <col min="8195" max="8195" width="18.85546875" style="34" customWidth="1"/>
    <col min="8196" max="8196" width="16.5703125" style="34" customWidth="1"/>
    <col min="8197" max="8197" width="16.85546875" style="34" customWidth="1"/>
    <col min="8198" max="8199" width="19.5703125" style="34" customWidth="1"/>
    <col min="8200" max="8200" width="20.42578125" style="34" customWidth="1"/>
    <col min="8201" max="8201" width="15" style="34" customWidth="1"/>
    <col min="8202" max="8202" width="16.85546875" style="34" customWidth="1"/>
    <col min="8203" max="8203" width="14.42578125" style="34" customWidth="1"/>
    <col min="8204" max="8204" width="14.7109375" style="34" customWidth="1"/>
    <col min="8205" max="8205" width="15.7109375" style="34" customWidth="1"/>
    <col min="8206" max="8206" width="3.28515625" style="34" customWidth="1"/>
    <col min="8207" max="8450" width="11.42578125" style="34"/>
    <col min="8451" max="8451" width="18.85546875" style="34" customWidth="1"/>
    <col min="8452" max="8452" width="16.5703125" style="34" customWidth="1"/>
    <col min="8453" max="8453" width="16.85546875" style="34" customWidth="1"/>
    <col min="8454" max="8455" width="19.5703125" style="34" customWidth="1"/>
    <col min="8456" max="8456" width="20.42578125" style="34" customWidth="1"/>
    <col min="8457" max="8457" width="15" style="34" customWidth="1"/>
    <col min="8458" max="8458" width="16.85546875" style="34" customWidth="1"/>
    <col min="8459" max="8459" width="14.42578125" style="34" customWidth="1"/>
    <col min="8460" max="8460" width="14.7109375" style="34" customWidth="1"/>
    <col min="8461" max="8461" width="15.7109375" style="34" customWidth="1"/>
    <col min="8462" max="8462" width="3.28515625" style="34" customWidth="1"/>
    <col min="8463" max="8706" width="11.42578125" style="34"/>
    <col min="8707" max="8707" width="18.85546875" style="34" customWidth="1"/>
    <col min="8708" max="8708" width="16.5703125" style="34" customWidth="1"/>
    <col min="8709" max="8709" width="16.85546875" style="34" customWidth="1"/>
    <col min="8710" max="8711" width="19.5703125" style="34" customWidth="1"/>
    <col min="8712" max="8712" width="20.42578125" style="34" customWidth="1"/>
    <col min="8713" max="8713" width="15" style="34" customWidth="1"/>
    <col min="8714" max="8714" width="16.85546875" style="34" customWidth="1"/>
    <col min="8715" max="8715" width="14.42578125" style="34" customWidth="1"/>
    <col min="8716" max="8716" width="14.7109375" style="34" customWidth="1"/>
    <col min="8717" max="8717" width="15.7109375" style="34" customWidth="1"/>
    <col min="8718" max="8718" width="3.28515625" style="34" customWidth="1"/>
    <col min="8719" max="8962" width="11.42578125" style="34"/>
    <col min="8963" max="8963" width="18.85546875" style="34" customWidth="1"/>
    <col min="8964" max="8964" width="16.5703125" style="34" customWidth="1"/>
    <col min="8965" max="8965" width="16.85546875" style="34" customWidth="1"/>
    <col min="8966" max="8967" width="19.5703125" style="34" customWidth="1"/>
    <col min="8968" max="8968" width="20.42578125" style="34" customWidth="1"/>
    <col min="8969" max="8969" width="15" style="34" customWidth="1"/>
    <col min="8970" max="8970" width="16.85546875" style="34" customWidth="1"/>
    <col min="8971" max="8971" width="14.42578125" style="34" customWidth="1"/>
    <col min="8972" max="8972" width="14.7109375" style="34" customWidth="1"/>
    <col min="8973" max="8973" width="15.7109375" style="34" customWidth="1"/>
    <col min="8974" max="8974" width="3.28515625" style="34" customWidth="1"/>
    <col min="8975" max="9218" width="11.42578125" style="34"/>
    <col min="9219" max="9219" width="18.85546875" style="34" customWidth="1"/>
    <col min="9220" max="9220" width="16.5703125" style="34" customWidth="1"/>
    <col min="9221" max="9221" width="16.85546875" style="34" customWidth="1"/>
    <col min="9222" max="9223" width="19.5703125" style="34" customWidth="1"/>
    <col min="9224" max="9224" width="20.42578125" style="34" customWidth="1"/>
    <col min="9225" max="9225" width="15" style="34" customWidth="1"/>
    <col min="9226" max="9226" width="16.85546875" style="34" customWidth="1"/>
    <col min="9227" max="9227" width="14.42578125" style="34" customWidth="1"/>
    <col min="9228" max="9228" width="14.7109375" style="34" customWidth="1"/>
    <col min="9229" max="9229" width="15.7109375" style="34" customWidth="1"/>
    <col min="9230" max="9230" width="3.28515625" style="34" customWidth="1"/>
    <col min="9231" max="9474" width="11.42578125" style="34"/>
    <col min="9475" max="9475" width="18.85546875" style="34" customWidth="1"/>
    <col min="9476" max="9476" width="16.5703125" style="34" customWidth="1"/>
    <col min="9477" max="9477" width="16.85546875" style="34" customWidth="1"/>
    <col min="9478" max="9479" width="19.5703125" style="34" customWidth="1"/>
    <col min="9480" max="9480" width="20.42578125" style="34" customWidth="1"/>
    <col min="9481" max="9481" width="15" style="34" customWidth="1"/>
    <col min="9482" max="9482" width="16.85546875" style="34" customWidth="1"/>
    <col min="9483" max="9483" width="14.42578125" style="34" customWidth="1"/>
    <col min="9484" max="9484" width="14.7109375" style="34" customWidth="1"/>
    <col min="9485" max="9485" width="15.7109375" style="34" customWidth="1"/>
    <col min="9486" max="9486" width="3.28515625" style="34" customWidth="1"/>
    <col min="9487" max="9730" width="11.42578125" style="34"/>
    <col min="9731" max="9731" width="18.85546875" style="34" customWidth="1"/>
    <col min="9732" max="9732" width="16.5703125" style="34" customWidth="1"/>
    <col min="9733" max="9733" width="16.85546875" style="34" customWidth="1"/>
    <col min="9734" max="9735" width="19.5703125" style="34" customWidth="1"/>
    <col min="9736" max="9736" width="20.42578125" style="34" customWidth="1"/>
    <col min="9737" max="9737" width="15" style="34" customWidth="1"/>
    <col min="9738" max="9738" width="16.85546875" style="34" customWidth="1"/>
    <col min="9739" max="9739" width="14.42578125" style="34" customWidth="1"/>
    <col min="9740" max="9740" width="14.7109375" style="34" customWidth="1"/>
    <col min="9741" max="9741" width="15.7109375" style="34" customWidth="1"/>
    <col min="9742" max="9742" width="3.28515625" style="34" customWidth="1"/>
    <col min="9743" max="9986" width="11.42578125" style="34"/>
    <col min="9987" max="9987" width="18.85546875" style="34" customWidth="1"/>
    <col min="9988" max="9988" width="16.5703125" style="34" customWidth="1"/>
    <col min="9989" max="9989" width="16.85546875" style="34" customWidth="1"/>
    <col min="9990" max="9991" width="19.5703125" style="34" customWidth="1"/>
    <col min="9992" max="9992" width="20.42578125" style="34" customWidth="1"/>
    <col min="9993" max="9993" width="15" style="34" customWidth="1"/>
    <col min="9994" max="9994" width="16.85546875" style="34" customWidth="1"/>
    <col min="9995" max="9995" width="14.42578125" style="34" customWidth="1"/>
    <col min="9996" max="9996" width="14.7109375" style="34" customWidth="1"/>
    <col min="9997" max="9997" width="15.7109375" style="34" customWidth="1"/>
    <col min="9998" max="9998" width="3.28515625" style="34" customWidth="1"/>
    <col min="9999" max="10242" width="11.42578125" style="34"/>
    <col min="10243" max="10243" width="18.85546875" style="34" customWidth="1"/>
    <col min="10244" max="10244" width="16.5703125" style="34" customWidth="1"/>
    <col min="10245" max="10245" width="16.85546875" style="34" customWidth="1"/>
    <col min="10246" max="10247" width="19.5703125" style="34" customWidth="1"/>
    <col min="10248" max="10248" width="20.42578125" style="34" customWidth="1"/>
    <col min="10249" max="10249" width="15" style="34" customWidth="1"/>
    <col min="10250" max="10250" width="16.85546875" style="34" customWidth="1"/>
    <col min="10251" max="10251" width="14.42578125" style="34" customWidth="1"/>
    <col min="10252" max="10252" width="14.7109375" style="34" customWidth="1"/>
    <col min="10253" max="10253" width="15.7109375" style="34" customWidth="1"/>
    <col min="10254" max="10254" width="3.28515625" style="34" customWidth="1"/>
    <col min="10255" max="10498" width="11.42578125" style="34"/>
    <col min="10499" max="10499" width="18.85546875" style="34" customWidth="1"/>
    <col min="10500" max="10500" width="16.5703125" style="34" customWidth="1"/>
    <col min="10501" max="10501" width="16.85546875" style="34" customWidth="1"/>
    <col min="10502" max="10503" width="19.5703125" style="34" customWidth="1"/>
    <col min="10504" max="10504" width="20.42578125" style="34" customWidth="1"/>
    <col min="10505" max="10505" width="15" style="34" customWidth="1"/>
    <col min="10506" max="10506" width="16.85546875" style="34" customWidth="1"/>
    <col min="10507" max="10507" width="14.42578125" style="34" customWidth="1"/>
    <col min="10508" max="10508" width="14.7109375" style="34" customWidth="1"/>
    <col min="10509" max="10509" width="15.7109375" style="34" customWidth="1"/>
    <col min="10510" max="10510" width="3.28515625" style="34" customWidth="1"/>
    <col min="10511" max="10754" width="11.42578125" style="34"/>
    <col min="10755" max="10755" width="18.85546875" style="34" customWidth="1"/>
    <col min="10756" max="10756" width="16.5703125" style="34" customWidth="1"/>
    <col min="10757" max="10757" width="16.85546875" style="34" customWidth="1"/>
    <col min="10758" max="10759" width="19.5703125" style="34" customWidth="1"/>
    <col min="10760" max="10760" width="20.42578125" style="34" customWidth="1"/>
    <col min="10761" max="10761" width="15" style="34" customWidth="1"/>
    <col min="10762" max="10762" width="16.85546875" style="34" customWidth="1"/>
    <col min="10763" max="10763" width="14.42578125" style="34" customWidth="1"/>
    <col min="10764" max="10764" width="14.7109375" style="34" customWidth="1"/>
    <col min="10765" max="10765" width="15.7109375" style="34" customWidth="1"/>
    <col min="10766" max="10766" width="3.28515625" style="34" customWidth="1"/>
    <col min="10767" max="11010" width="11.42578125" style="34"/>
    <col min="11011" max="11011" width="18.85546875" style="34" customWidth="1"/>
    <col min="11012" max="11012" width="16.5703125" style="34" customWidth="1"/>
    <col min="11013" max="11013" width="16.85546875" style="34" customWidth="1"/>
    <col min="11014" max="11015" width="19.5703125" style="34" customWidth="1"/>
    <col min="11016" max="11016" width="20.42578125" style="34" customWidth="1"/>
    <col min="11017" max="11017" width="15" style="34" customWidth="1"/>
    <col min="11018" max="11018" width="16.85546875" style="34" customWidth="1"/>
    <col min="11019" max="11019" width="14.42578125" style="34" customWidth="1"/>
    <col min="11020" max="11020" width="14.7109375" style="34" customWidth="1"/>
    <col min="11021" max="11021" width="15.7109375" style="34" customWidth="1"/>
    <col min="11022" max="11022" width="3.28515625" style="34" customWidth="1"/>
    <col min="11023" max="11266" width="11.42578125" style="34"/>
    <col min="11267" max="11267" width="18.85546875" style="34" customWidth="1"/>
    <col min="11268" max="11268" width="16.5703125" style="34" customWidth="1"/>
    <col min="11269" max="11269" width="16.85546875" style="34" customWidth="1"/>
    <col min="11270" max="11271" width="19.5703125" style="34" customWidth="1"/>
    <col min="11272" max="11272" width="20.42578125" style="34" customWidth="1"/>
    <col min="11273" max="11273" width="15" style="34" customWidth="1"/>
    <col min="11274" max="11274" width="16.85546875" style="34" customWidth="1"/>
    <col min="11275" max="11275" width="14.42578125" style="34" customWidth="1"/>
    <col min="11276" max="11276" width="14.7109375" style="34" customWidth="1"/>
    <col min="11277" max="11277" width="15.7109375" style="34" customWidth="1"/>
    <col min="11278" max="11278" width="3.28515625" style="34" customWidth="1"/>
    <col min="11279" max="11522" width="11.42578125" style="34"/>
    <col min="11523" max="11523" width="18.85546875" style="34" customWidth="1"/>
    <col min="11524" max="11524" width="16.5703125" style="34" customWidth="1"/>
    <col min="11525" max="11525" width="16.85546875" style="34" customWidth="1"/>
    <col min="11526" max="11527" width="19.5703125" style="34" customWidth="1"/>
    <col min="11528" max="11528" width="20.42578125" style="34" customWidth="1"/>
    <col min="11529" max="11529" width="15" style="34" customWidth="1"/>
    <col min="11530" max="11530" width="16.85546875" style="34" customWidth="1"/>
    <col min="11531" max="11531" width="14.42578125" style="34" customWidth="1"/>
    <col min="11532" max="11532" width="14.7109375" style="34" customWidth="1"/>
    <col min="11533" max="11533" width="15.7109375" style="34" customWidth="1"/>
    <col min="11534" max="11534" width="3.28515625" style="34" customWidth="1"/>
    <col min="11535" max="11778" width="11.42578125" style="34"/>
    <col min="11779" max="11779" width="18.85546875" style="34" customWidth="1"/>
    <col min="11780" max="11780" width="16.5703125" style="34" customWidth="1"/>
    <col min="11781" max="11781" width="16.85546875" style="34" customWidth="1"/>
    <col min="11782" max="11783" width="19.5703125" style="34" customWidth="1"/>
    <col min="11784" max="11784" width="20.42578125" style="34" customWidth="1"/>
    <col min="11785" max="11785" width="15" style="34" customWidth="1"/>
    <col min="11786" max="11786" width="16.85546875" style="34" customWidth="1"/>
    <col min="11787" max="11787" width="14.42578125" style="34" customWidth="1"/>
    <col min="11788" max="11788" width="14.7109375" style="34" customWidth="1"/>
    <col min="11789" max="11789" width="15.7109375" style="34" customWidth="1"/>
    <col min="11790" max="11790" width="3.28515625" style="34" customWidth="1"/>
    <col min="11791" max="12034" width="11.42578125" style="34"/>
    <col min="12035" max="12035" width="18.85546875" style="34" customWidth="1"/>
    <col min="12036" max="12036" width="16.5703125" style="34" customWidth="1"/>
    <col min="12037" max="12037" width="16.85546875" style="34" customWidth="1"/>
    <col min="12038" max="12039" width="19.5703125" style="34" customWidth="1"/>
    <col min="12040" max="12040" width="20.42578125" style="34" customWidth="1"/>
    <col min="12041" max="12041" width="15" style="34" customWidth="1"/>
    <col min="12042" max="12042" width="16.85546875" style="34" customWidth="1"/>
    <col min="12043" max="12043" width="14.42578125" style="34" customWidth="1"/>
    <col min="12044" max="12044" width="14.7109375" style="34" customWidth="1"/>
    <col min="12045" max="12045" width="15.7109375" style="34" customWidth="1"/>
    <col min="12046" max="12046" width="3.28515625" style="34" customWidth="1"/>
    <col min="12047" max="12290" width="11.42578125" style="34"/>
    <col min="12291" max="12291" width="18.85546875" style="34" customWidth="1"/>
    <col min="12292" max="12292" width="16.5703125" style="34" customWidth="1"/>
    <col min="12293" max="12293" width="16.85546875" style="34" customWidth="1"/>
    <col min="12294" max="12295" width="19.5703125" style="34" customWidth="1"/>
    <col min="12296" max="12296" width="20.42578125" style="34" customWidth="1"/>
    <col min="12297" max="12297" width="15" style="34" customWidth="1"/>
    <col min="12298" max="12298" width="16.85546875" style="34" customWidth="1"/>
    <col min="12299" max="12299" width="14.42578125" style="34" customWidth="1"/>
    <col min="12300" max="12300" width="14.7109375" style="34" customWidth="1"/>
    <col min="12301" max="12301" width="15.7109375" style="34" customWidth="1"/>
    <col min="12302" max="12302" width="3.28515625" style="34" customWidth="1"/>
    <col min="12303" max="12546" width="11.42578125" style="34"/>
    <col min="12547" max="12547" width="18.85546875" style="34" customWidth="1"/>
    <col min="12548" max="12548" width="16.5703125" style="34" customWidth="1"/>
    <col min="12549" max="12549" width="16.85546875" style="34" customWidth="1"/>
    <col min="12550" max="12551" width="19.5703125" style="34" customWidth="1"/>
    <col min="12552" max="12552" width="20.42578125" style="34" customWidth="1"/>
    <col min="12553" max="12553" width="15" style="34" customWidth="1"/>
    <col min="12554" max="12554" width="16.85546875" style="34" customWidth="1"/>
    <col min="12555" max="12555" width="14.42578125" style="34" customWidth="1"/>
    <col min="12556" max="12556" width="14.7109375" style="34" customWidth="1"/>
    <col min="12557" max="12557" width="15.7109375" style="34" customWidth="1"/>
    <col min="12558" max="12558" width="3.28515625" style="34" customWidth="1"/>
    <col min="12559" max="12802" width="11.42578125" style="34"/>
    <col min="12803" max="12803" width="18.85546875" style="34" customWidth="1"/>
    <col min="12804" max="12804" width="16.5703125" style="34" customWidth="1"/>
    <col min="12805" max="12805" width="16.85546875" style="34" customWidth="1"/>
    <col min="12806" max="12807" width="19.5703125" style="34" customWidth="1"/>
    <col min="12808" max="12808" width="20.42578125" style="34" customWidth="1"/>
    <col min="12809" max="12809" width="15" style="34" customWidth="1"/>
    <col min="12810" max="12810" width="16.85546875" style="34" customWidth="1"/>
    <col min="12811" max="12811" width="14.42578125" style="34" customWidth="1"/>
    <col min="12812" max="12812" width="14.7109375" style="34" customWidth="1"/>
    <col min="12813" max="12813" width="15.7109375" style="34" customWidth="1"/>
    <col min="12814" max="12814" width="3.28515625" style="34" customWidth="1"/>
    <col min="12815" max="13058" width="11.42578125" style="34"/>
    <col min="13059" max="13059" width="18.85546875" style="34" customWidth="1"/>
    <col min="13060" max="13060" width="16.5703125" style="34" customWidth="1"/>
    <col min="13061" max="13061" width="16.85546875" style="34" customWidth="1"/>
    <col min="13062" max="13063" width="19.5703125" style="34" customWidth="1"/>
    <col min="13064" max="13064" width="20.42578125" style="34" customWidth="1"/>
    <col min="13065" max="13065" width="15" style="34" customWidth="1"/>
    <col min="13066" max="13066" width="16.85546875" style="34" customWidth="1"/>
    <col min="13067" max="13067" width="14.42578125" style="34" customWidth="1"/>
    <col min="13068" max="13068" width="14.7109375" style="34" customWidth="1"/>
    <col min="13069" max="13069" width="15.7109375" style="34" customWidth="1"/>
    <col min="13070" max="13070" width="3.28515625" style="34" customWidth="1"/>
    <col min="13071" max="13314" width="11.42578125" style="34"/>
    <col min="13315" max="13315" width="18.85546875" style="34" customWidth="1"/>
    <col min="13316" max="13316" width="16.5703125" style="34" customWidth="1"/>
    <col min="13317" max="13317" width="16.85546875" style="34" customWidth="1"/>
    <col min="13318" max="13319" width="19.5703125" style="34" customWidth="1"/>
    <col min="13320" max="13320" width="20.42578125" style="34" customWidth="1"/>
    <col min="13321" max="13321" width="15" style="34" customWidth="1"/>
    <col min="13322" max="13322" width="16.85546875" style="34" customWidth="1"/>
    <col min="13323" max="13323" width="14.42578125" style="34" customWidth="1"/>
    <col min="13324" max="13324" width="14.7109375" style="34" customWidth="1"/>
    <col min="13325" max="13325" width="15.7109375" style="34" customWidth="1"/>
    <col min="13326" max="13326" width="3.28515625" style="34" customWidth="1"/>
    <col min="13327" max="13570" width="11.42578125" style="34"/>
    <col min="13571" max="13571" width="18.85546875" style="34" customWidth="1"/>
    <col min="13572" max="13572" width="16.5703125" style="34" customWidth="1"/>
    <col min="13573" max="13573" width="16.85546875" style="34" customWidth="1"/>
    <col min="13574" max="13575" width="19.5703125" style="34" customWidth="1"/>
    <col min="13576" max="13576" width="20.42578125" style="34" customWidth="1"/>
    <col min="13577" max="13577" width="15" style="34" customWidth="1"/>
    <col min="13578" max="13578" width="16.85546875" style="34" customWidth="1"/>
    <col min="13579" max="13579" width="14.42578125" style="34" customWidth="1"/>
    <col min="13580" max="13580" width="14.7109375" style="34" customWidth="1"/>
    <col min="13581" max="13581" width="15.7109375" style="34" customWidth="1"/>
    <col min="13582" max="13582" width="3.28515625" style="34" customWidth="1"/>
    <col min="13583" max="13826" width="11.42578125" style="34"/>
    <col min="13827" max="13827" width="18.85546875" style="34" customWidth="1"/>
    <col min="13828" max="13828" width="16.5703125" style="34" customWidth="1"/>
    <col min="13829" max="13829" width="16.85546875" style="34" customWidth="1"/>
    <col min="13830" max="13831" width="19.5703125" style="34" customWidth="1"/>
    <col min="13832" max="13832" width="20.42578125" style="34" customWidth="1"/>
    <col min="13833" max="13833" width="15" style="34" customWidth="1"/>
    <col min="13834" max="13834" width="16.85546875" style="34" customWidth="1"/>
    <col min="13835" max="13835" width="14.42578125" style="34" customWidth="1"/>
    <col min="13836" max="13836" width="14.7109375" style="34" customWidth="1"/>
    <col min="13837" max="13837" width="15.7109375" style="34" customWidth="1"/>
    <col min="13838" max="13838" width="3.28515625" style="34" customWidth="1"/>
    <col min="13839" max="14082" width="11.42578125" style="34"/>
    <col min="14083" max="14083" width="18.85546875" style="34" customWidth="1"/>
    <col min="14084" max="14084" width="16.5703125" style="34" customWidth="1"/>
    <col min="14085" max="14085" width="16.85546875" style="34" customWidth="1"/>
    <col min="14086" max="14087" width="19.5703125" style="34" customWidth="1"/>
    <col min="14088" max="14088" width="20.42578125" style="34" customWidth="1"/>
    <col min="14089" max="14089" width="15" style="34" customWidth="1"/>
    <col min="14090" max="14090" width="16.85546875" style="34" customWidth="1"/>
    <col min="14091" max="14091" width="14.42578125" style="34" customWidth="1"/>
    <col min="14092" max="14092" width="14.7109375" style="34" customWidth="1"/>
    <col min="14093" max="14093" width="15.7109375" style="34" customWidth="1"/>
    <col min="14094" max="14094" width="3.28515625" style="34" customWidth="1"/>
    <col min="14095" max="14338" width="11.42578125" style="34"/>
    <col min="14339" max="14339" width="18.85546875" style="34" customWidth="1"/>
    <col min="14340" max="14340" width="16.5703125" style="34" customWidth="1"/>
    <col min="14341" max="14341" width="16.85546875" style="34" customWidth="1"/>
    <col min="14342" max="14343" width="19.5703125" style="34" customWidth="1"/>
    <col min="14344" max="14344" width="20.42578125" style="34" customWidth="1"/>
    <col min="14345" max="14345" width="15" style="34" customWidth="1"/>
    <col min="14346" max="14346" width="16.85546875" style="34" customWidth="1"/>
    <col min="14347" max="14347" width="14.42578125" style="34" customWidth="1"/>
    <col min="14348" max="14348" width="14.7109375" style="34" customWidth="1"/>
    <col min="14349" max="14349" width="15.7109375" style="34" customWidth="1"/>
    <col min="14350" max="14350" width="3.28515625" style="34" customWidth="1"/>
    <col min="14351" max="14594" width="11.42578125" style="34"/>
    <col min="14595" max="14595" width="18.85546875" style="34" customWidth="1"/>
    <col min="14596" max="14596" width="16.5703125" style="34" customWidth="1"/>
    <col min="14597" max="14597" width="16.85546875" style="34" customWidth="1"/>
    <col min="14598" max="14599" width="19.5703125" style="34" customWidth="1"/>
    <col min="14600" max="14600" width="20.42578125" style="34" customWidth="1"/>
    <col min="14601" max="14601" width="15" style="34" customWidth="1"/>
    <col min="14602" max="14602" width="16.85546875" style="34" customWidth="1"/>
    <col min="14603" max="14603" width="14.42578125" style="34" customWidth="1"/>
    <col min="14604" max="14604" width="14.7109375" style="34" customWidth="1"/>
    <col min="14605" max="14605" width="15.7109375" style="34" customWidth="1"/>
    <col min="14606" max="14606" width="3.28515625" style="34" customWidth="1"/>
    <col min="14607" max="14850" width="11.42578125" style="34"/>
    <col min="14851" max="14851" width="18.85546875" style="34" customWidth="1"/>
    <col min="14852" max="14852" width="16.5703125" style="34" customWidth="1"/>
    <col min="14853" max="14853" width="16.85546875" style="34" customWidth="1"/>
    <col min="14854" max="14855" width="19.5703125" style="34" customWidth="1"/>
    <col min="14856" max="14856" width="20.42578125" style="34" customWidth="1"/>
    <col min="14857" max="14857" width="15" style="34" customWidth="1"/>
    <col min="14858" max="14858" width="16.85546875" style="34" customWidth="1"/>
    <col min="14859" max="14859" width="14.42578125" style="34" customWidth="1"/>
    <col min="14860" max="14860" width="14.7109375" style="34" customWidth="1"/>
    <col min="14861" max="14861" width="15.7109375" style="34" customWidth="1"/>
    <col min="14862" max="14862" width="3.28515625" style="34" customWidth="1"/>
    <col min="14863" max="15106" width="11.42578125" style="34"/>
    <col min="15107" max="15107" width="18.85546875" style="34" customWidth="1"/>
    <col min="15108" max="15108" width="16.5703125" style="34" customWidth="1"/>
    <col min="15109" max="15109" width="16.85546875" style="34" customWidth="1"/>
    <col min="15110" max="15111" width="19.5703125" style="34" customWidth="1"/>
    <col min="15112" max="15112" width="20.42578125" style="34" customWidth="1"/>
    <col min="15113" max="15113" width="15" style="34" customWidth="1"/>
    <col min="15114" max="15114" width="16.85546875" style="34" customWidth="1"/>
    <col min="15115" max="15115" width="14.42578125" style="34" customWidth="1"/>
    <col min="15116" max="15116" width="14.7109375" style="34" customWidth="1"/>
    <col min="15117" max="15117" width="15.7109375" style="34" customWidth="1"/>
    <col min="15118" max="15118" width="3.28515625" style="34" customWidth="1"/>
    <col min="15119" max="15362" width="11.42578125" style="34"/>
    <col min="15363" max="15363" width="18.85546875" style="34" customWidth="1"/>
    <col min="15364" max="15364" width="16.5703125" style="34" customWidth="1"/>
    <col min="15365" max="15365" width="16.85546875" style="34" customWidth="1"/>
    <col min="15366" max="15367" width="19.5703125" style="34" customWidth="1"/>
    <col min="15368" max="15368" width="20.42578125" style="34" customWidth="1"/>
    <col min="15369" max="15369" width="15" style="34" customWidth="1"/>
    <col min="15370" max="15370" width="16.85546875" style="34" customWidth="1"/>
    <col min="15371" max="15371" width="14.42578125" style="34" customWidth="1"/>
    <col min="15372" max="15372" width="14.7109375" style="34" customWidth="1"/>
    <col min="15373" max="15373" width="15.7109375" style="34" customWidth="1"/>
    <col min="15374" max="15374" width="3.28515625" style="34" customWidth="1"/>
    <col min="15375" max="15618" width="11.42578125" style="34"/>
    <col min="15619" max="15619" width="18.85546875" style="34" customWidth="1"/>
    <col min="15620" max="15620" width="16.5703125" style="34" customWidth="1"/>
    <col min="15621" max="15621" width="16.85546875" style="34" customWidth="1"/>
    <col min="15622" max="15623" width="19.5703125" style="34" customWidth="1"/>
    <col min="15624" max="15624" width="20.42578125" style="34" customWidth="1"/>
    <col min="15625" max="15625" width="15" style="34" customWidth="1"/>
    <col min="15626" max="15626" width="16.85546875" style="34" customWidth="1"/>
    <col min="15627" max="15627" width="14.42578125" style="34" customWidth="1"/>
    <col min="15628" max="15628" width="14.7109375" style="34" customWidth="1"/>
    <col min="15629" max="15629" width="15.7109375" style="34" customWidth="1"/>
    <col min="15630" max="15630" width="3.28515625" style="34" customWidth="1"/>
    <col min="15631" max="15874" width="11.42578125" style="34"/>
    <col min="15875" max="15875" width="18.85546875" style="34" customWidth="1"/>
    <col min="15876" max="15876" width="16.5703125" style="34" customWidth="1"/>
    <col min="15877" max="15877" width="16.85546875" style="34" customWidth="1"/>
    <col min="15878" max="15879" width="19.5703125" style="34" customWidth="1"/>
    <col min="15880" max="15880" width="20.42578125" style="34" customWidth="1"/>
    <col min="15881" max="15881" width="15" style="34" customWidth="1"/>
    <col min="15882" max="15882" width="16.85546875" style="34" customWidth="1"/>
    <col min="15883" max="15883" width="14.42578125" style="34" customWidth="1"/>
    <col min="15884" max="15884" width="14.7109375" style="34" customWidth="1"/>
    <col min="15885" max="15885" width="15.7109375" style="34" customWidth="1"/>
    <col min="15886" max="15886" width="3.28515625" style="34" customWidth="1"/>
    <col min="15887" max="16130" width="11.42578125" style="34"/>
    <col min="16131" max="16131" width="18.85546875" style="34" customWidth="1"/>
    <col min="16132" max="16132" width="16.5703125" style="34" customWidth="1"/>
    <col min="16133" max="16133" width="16.85546875" style="34" customWidth="1"/>
    <col min="16134" max="16135" width="19.5703125" style="34" customWidth="1"/>
    <col min="16136" max="16136" width="20.42578125" style="34" customWidth="1"/>
    <col min="16137" max="16137" width="15" style="34" customWidth="1"/>
    <col min="16138" max="16138" width="16.85546875" style="34" customWidth="1"/>
    <col min="16139" max="16139" width="14.42578125" style="34" customWidth="1"/>
    <col min="16140" max="16140" width="14.7109375" style="34" customWidth="1"/>
    <col min="16141" max="16141" width="15.7109375" style="34" customWidth="1"/>
    <col min="16142" max="16142" width="3.28515625" style="34" customWidth="1"/>
    <col min="16143" max="16382" width="11.42578125" style="34"/>
    <col min="16383" max="16383" width="11.42578125" style="34" customWidth="1"/>
    <col min="16384" max="16384" width="11.42578125" style="34"/>
  </cols>
  <sheetData>
    <row r="1" spans="1:17" ht="18.75" customHeight="1" x14ac:dyDescent="0.2">
      <c r="A1" s="150"/>
      <c r="B1" s="153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5"/>
    </row>
    <row r="2" spans="1:17" ht="18.75" customHeight="1" x14ac:dyDescent="0.2">
      <c r="A2" s="151"/>
      <c r="B2" s="156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8"/>
      <c r="O2" s="4"/>
      <c r="P2" s="4"/>
      <c r="Q2" s="4"/>
    </row>
    <row r="3" spans="1:17" ht="18.75" customHeight="1" thickBot="1" x14ac:dyDescent="0.25">
      <c r="A3" s="151"/>
      <c r="B3" s="156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8"/>
      <c r="O3" s="4"/>
      <c r="P3" s="4"/>
      <c r="Q3" s="4"/>
    </row>
    <row r="4" spans="1:17" ht="22.5" customHeight="1" thickBot="1" x14ac:dyDescent="0.25">
      <c r="A4" s="151"/>
      <c r="B4" s="159" t="s">
        <v>50</v>
      </c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1"/>
      <c r="O4" s="4"/>
      <c r="P4" s="4"/>
      <c r="Q4" s="4"/>
    </row>
    <row r="5" spans="1:17" ht="18" customHeight="1" thickBot="1" x14ac:dyDescent="0.25">
      <c r="A5" s="152"/>
      <c r="B5" s="167" t="s">
        <v>55</v>
      </c>
      <c r="C5" s="162"/>
      <c r="D5" s="162"/>
      <c r="E5" s="164" t="s">
        <v>46</v>
      </c>
      <c r="F5" s="166"/>
      <c r="G5" s="164" t="s">
        <v>56</v>
      </c>
      <c r="H5" s="165"/>
      <c r="I5" s="165"/>
      <c r="J5" s="166"/>
      <c r="K5" s="162" t="s">
        <v>45</v>
      </c>
      <c r="L5" s="162"/>
      <c r="M5" s="162"/>
      <c r="N5" s="163"/>
      <c r="O5" s="4"/>
      <c r="P5" s="4"/>
      <c r="Q5" s="4"/>
    </row>
    <row r="6" spans="1:17" ht="8.25" customHeight="1" x14ac:dyDescent="0.2"/>
    <row r="7" spans="1:17" ht="26.25" customHeight="1" x14ac:dyDescent="0.2">
      <c r="A7" s="127" t="s">
        <v>0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9"/>
    </row>
    <row r="8" spans="1:17" ht="30.75" customHeight="1" x14ac:dyDescent="0.2">
      <c r="A8" s="54" t="s">
        <v>1</v>
      </c>
      <c r="B8" s="143"/>
      <c r="C8" s="143"/>
      <c r="D8" s="54" t="s">
        <v>47</v>
      </c>
      <c r="E8" s="1"/>
      <c r="F8" s="54" t="s">
        <v>48</v>
      </c>
      <c r="G8" s="1"/>
      <c r="H8" s="144" t="s">
        <v>2</v>
      </c>
      <c r="I8" s="145"/>
      <c r="J8" s="148"/>
      <c r="K8" s="144" t="s">
        <v>3</v>
      </c>
      <c r="L8" s="53" t="s">
        <v>4</v>
      </c>
      <c r="M8" s="53" t="s">
        <v>5</v>
      </c>
      <c r="N8" s="53" t="s">
        <v>6</v>
      </c>
    </row>
    <row r="9" spans="1:17" ht="30" customHeight="1" x14ac:dyDescent="0.2">
      <c r="A9" s="54" t="s">
        <v>7</v>
      </c>
      <c r="B9" s="149"/>
      <c r="C9" s="149"/>
      <c r="D9" s="54" t="s">
        <v>8</v>
      </c>
      <c r="E9" s="2"/>
      <c r="F9" s="54" t="s">
        <v>9</v>
      </c>
      <c r="G9" s="2"/>
      <c r="H9" s="146"/>
      <c r="I9" s="147"/>
      <c r="J9" s="143"/>
      <c r="K9" s="146"/>
      <c r="L9" s="35"/>
      <c r="M9" s="35"/>
      <c r="N9" s="35"/>
    </row>
    <row r="10" spans="1:17" ht="3" customHeight="1" x14ac:dyDescent="0.2">
      <c r="A10" s="3"/>
      <c r="B10" s="4"/>
      <c r="C10" s="5"/>
      <c r="D10" s="5"/>
      <c r="E10" s="4"/>
      <c r="F10" s="6"/>
      <c r="G10" s="6"/>
      <c r="H10" s="6"/>
      <c r="I10" s="6"/>
      <c r="J10" s="4"/>
      <c r="K10" s="4"/>
      <c r="L10" s="4"/>
      <c r="M10" s="4"/>
      <c r="N10" s="36"/>
    </row>
    <row r="11" spans="1:17" ht="23.45" customHeight="1" x14ac:dyDescent="0.2">
      <c r="A11" s="135" t="s">
        <v>10</v>
      </c>
      <c r="B11" s="136"/>
      <c r="C11" s="135" t="s">
        <v>7</v>
      </c>
      <c r="D11" s="136"/>
      <c r="E11" s="135" t="s">
        <v>9</v>
      </c>
      <c r="F11" s="135" t="s">
        <v>11</v>
      </c>
      <c r="G11" s="135" t="s">
        <v>8</v>
      </c>
      <c r="H11" s="137" t="s">
        <v>12</v>
      </c>
      <c r="I11" s="139"/>
      <c r="J11" s="138"/>
      <c r="K11" s="140" t="s">
        <v>13</v>
      </c>
      <c r="L11" s="142" t="s">
        <v>14</v>
      </c>
      <c r="M11" s="142"/>
      <c r="N11" s="142"/>
    </row>
    <row r="12" spans="1:17" ht="22.15" customHeight="1" x14ac:dyDescent="0.2">
      <c r="A12" s="137"/>
      <c r="B12" s="138"/>
      <c r="C12" s="137"/>
      <c r="D12" s="138"/>
      <c r="E12" s="137"/>
      <c r="F12" s="137"/>
      <c r="G12" s="137"/>
      <c r="H12" s="53" t="s">
        <v>4</v>
      </c>
      <c r="I12" s="53" t="s">
        <v>5</v>
      </c>
      <c r="J12" s="53" t="s">
        <v>6</v>
      </c>
      <c r="K12" s="141"/>
      <c r="L12" s="139"/>
      <c r="M12" s="139"/>
      <c r="N12" s="139"/>
    </row>
    <row r="13" spans="1:17" ht="23.25" customHeight="1" x14ac:dyDescent="0.2">
      <c r="A13" s="121" t="s">
        <v>15</v>
      </c>
      <c r="B13" s="122"/>
      <c r="C13" s="134"/>
      <c r="D13" s="134"/>
      <c r="E13" s="7"/>
      <c r="F13" s="7"/>
      <c r="G13" s="7"/>
      <c r="H13" s="7"/>
      <c r="I13" s="8"/>
      <c r="J13" s="9"/>
      <c r="K13" s="7"/>
      <c r="L13" s="124"/>
      <c r="M13" s="125"/>
      <c r="N13" s="126"/>
    </row>
    <row r="14" spans="1:17" ht="24.75" customHeight="1" x14ac:dyDescent="0.2">
      <c r="A14" s="121" t="s">
        <v>16</v>
      </c>
      <c r="B14" s="122"/>
      <c r="C14" s="134"/>
      <c r="D14" s="134"/>
      <c r="E14" s="10"/>
      <c r="F14" s="7"/>
      <c r="G14" s="10"/>
      <c r="H14" s="10"/>
      <c r="I14" s="8"/>
      <c r="J14" s="9"/>
      <c r="K14" s="10"/>
      <c r="L14" s="124"/>
      <c r="M14" s="125"/>
      <c r="N14" s="126"/>
    </row>
    <row r="15" spans="1:17" ht="20.25" customHeight="1" x14ac:dyDescent="0.2">
      <c r="A15" s="121" t="s">
        <v>17</v>
      </c>
      <c r="B15" s="122"/>
      <c r="C15" s="123"/>
      <c r="D15" s="123"/>
      <c r="E15" s="10"/>
      <c r="F15" s="7"/>
      <c r="G15" s="10"/>
      <c r="H15" s="10"/>
      <c r="I15" s="8"/>
      <c r="J15" s="9"/>
      <c r="K15" s="10"/>
      <c r="L15" s="124"/>
      <c r="M15" s="125"/>
      <c r="N15" s="126"/>
    </row>
    <row r="16" spans="1:17" ht="6" customHeight="1" x14ac:dyDescent="0.2">
      <c r="A16" s="3"/>
      <c r="B16" s="4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36"/>
      <c r="O16" s="4"/>
      <c r="P16" s="4"/>
      <c r="Q16" s="4"/>
    </row>
    <row r="17" spans="1:17" ht="17.25" customHeight="1" x14ac:dyDescent="0.2">
      <c r="A17" s="127" t="s">
        <v>18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9"/>
      <c r="Q17" s="4"/>
    </row>
    <row r="18" spans="1:17" ht="39" customHeight="1" x14ac:dyDescent="0.2">
      <c r="A18" s="55" t="s">
        <v>19</v>
      </c>
      <c r="B18" s="55" t="s">
        <v>20</v>
      </c>
      <c r="C18" s="55" t="s">
        <v>21</v>
      </c>
      <c r="D18" s="55" t="s">
        <v>49</v>
      </c>
      <c r="E18" s="55" t="s">
        <v>43</v>
      </c>
      <c r="F18" s="55" t="s">
        <v>51</v>
      </c>
      <c r="G18" s="55" t="s">
        <v>52</v>
      </c>
      <c r="H18" s="130" t="s">
        <v>53</v>
      </c>
      <c r="I18" s="131"/>
      <c r="J18" s="55" t="s">
        <v>54</v>
      </c>
      <c r="K18" s="55" t="s">
        <v>22</v>
      </c>
      <c r="L18" s="130" t="s">
        <v>23</v>
      </c>
      <c r="M18" s="132"/>
      <c r="N18" s="133"/>
    </row>
    <row r="19" spans="1:17" ht="24" customHeight="1" x14ac:dyDescent="0.2">
      <c r="A19" s="37"/>
      <c r="B19" s="38"/>
      <c r="C19" s="11"/>
      <c r="D19" s="12"/>
      <c r="E19" s="13" t="str">
        <f>+IF(ISBLANK(D19)," ",(D19-C19))</f>
        <v xml:space="preserve"> </v>
      </c>
      <c r="F19" s="10"/>
      <c r="G19" s="104"/>
      <c r="H19" s="96" t="str">
        <f>IF(ISBLANK($G$19)," ",(F19-$G$19))</f>
        <v xml:space="preserve"> </v>
      </c>
      <c r="I19" s="96"/>
      <c r="J19" s="119"/>
      <c r="K19" s="14" t="str">
        <f>IF(ISBLANK($J$19)," ",((E19/H19)*(1-(G19)/$J$19))*(1-($B$31*(B19-$D$31))))</f>
        <v xml:space="preserve"> </v>
      </c>
      <c r="L19" s="97"/>
      <c r="M19" s="98"/>
      <c r="N19" s="99"/>
    </row>
    <row r="20" spans="1:17" ht="21.75" customHeight="1" x14ac:dyDescent="0.2">
      <c r="A20" s="39"/>
      <c r="B20" s="38"/>
      <c r="C20" s="11"/>
      <c r="D20" s="12"/>
      <c r="E20" s="13" t="str">
        <f t="shared" ref="E20:E27" si="0">+IF(ISBLANK(D20)," ",(D20-C20))</f>
        <v xml:space="preserve"> </v>
      </c>
      <c r="F20" s="10"/>
      <c r="G20" s="105"/>
      <c r="H20" s="96" t="str">
        <f t="shared" ref="H20:H27" si="1">IF(ISBLANK($G$19)," ",(F20-$G$19))</f>
        <v xml:space="preserve"> </v>
      </c>
      <c r="I20" s="96"/>
      <c r="J20" s="120"/>
      <c r="K20" s="14" t="str">
        <f t="shared" ref="K20:K27" si="2">IF(ISBLANK($J$19)," ",((E20/I20)*(1-(G20)/$J$19))*(1-($B$31*(B20-$D$31))))</f>
        <v xml:space="preserve"> </v>
      </c>
      <c r="L20" s="97"/>
      <c r="M20" s="98"/>
      <c r="N20" s="99"/>
    </row>
    <row r="21" spans="1:17" ht="23.25" customHeight="1" x14ac:dyDescent="0.2">
      <c r="A21" s="39"/>
      <c r="B21" s="38"/>
      <c r="C21" s="11"/>
      <c r="D21" s="12"/>
      <c r="E21" s="13" t="str">
        <f t="shared" si="0"/>
        <v xml:space="preserve"> </v>
      </c>
      <c r="F21" s="10"/>
      <c r="G21" s="105"/>
      <c r="H21" s="96" t="str">
        <f t="shared" si="1"/>
        <v xml:space="preserve"> </v>
      </c>
      <c r="I21" s="96"/>
      <c r="J21" s="120"/>
      <c r="K21" s="14" t="str">
        <f t="shared" si="2"/>
        <v xml:space="preserve"> </v>
      </c>
      <c r="L21" s="97"/>
      <c r="M21" s="98"/>
      <c r="N21" s="99"/>
    </row>
    <row r="22" spans="1:17" ht="20.25" customHeight="1" x14ac:dyDescent="0.2">
      <c r="A22" s="39"/>
      <c r="B22" s="38"/>
      <c r="C22" s="11"/>
      <c r="D22" s="12"/>
      <c r="E22" s="13" t="str">
        <f t="shared" si="0"/>
        <v xml:space="preserve"> </v>
      </c>
      <c r="F22" s="10"/>
      <c r="G22" s="105"/>
      <c r="H22" s="96" t="str">
        <f t="shared" si="1"/>
        <v xml:space="preserve"> </v>
      </c>
      <c r="I22" s="96"/>
      <c r="J22" s="120"/>
      <c r="K22" s="14" t="str">
        <f t="shared" si="2"/>
        <v xml:space="preserve"> </v>
      </c>
      <c r="L22" s="97"/>
      <c r="M22" s="98"/>
      <c r="N22" s="99"/>
    </row>
    <row r="23" spans="1:17" ht="20.25" customHeight="1" x14ac:dyDescent="0.2">
      <c r="A23" s="39"/>
      <c r="B23" s="38"/>
      <c r="C23" s="11"/>
      <c r="D23" s="12"/>
      <c r="E23" s="13" t="str">
        <f t="shared" si="0"/>
        <v xml:space="preserve"> </v>
      </c>
      <c r="F23" s="10"/>
      <c r="G23" s="105"/>
      <c r="H23" s="96" t="str">
        <f t="shared" si="1"/>
        <v xml:space="preserve"> </v>
      </c>
      <c r="I23" s="96"/>
      <c r="J23" s="120"/>
      <c r="K23" s="14" t="str">
        <f t="shared" si="2"/>
        <v xml:space="preserve"> </v>
      </c>
      <c r="L23" s="97"/>
      <c r="M23" s="98"/>
      <c r="N23" s="99"/>
    </row>
    <row r="24" spans="1:17" ht="20.25" customHeight="1" x14ac:dyDescent="0.2">
      <c r="A24" s="39"/>
      <c r="B24" s="38"/>
      <c r="C24" s="11"/>
      <c r="D24" s="12"/>
      <c r="E24" s="13" t="str">
        <f t="shared" si="0"/>
        <v xml:space="preserve"> </v>
      </c>
      <c r="F24" s="10"/>
      <c r="G24" s="105"/>
      <c r="H24" s="96" t="str">
        <f t="shared" si="1"/>
        <v xml:space="preserve"> </v>
      </c>
      <c r="I24" s="96"/>
      <c r="J24" s="120"/>
      <c r="K24" s="14" t="str">
        <f t="shared" si="2"/>
        <v xml:space="preserve"> </v>
      </c>
      <c r="L24" s="97"/>
      <c r="M24" s="98"/>
      <c r="N24" s="99"/>
    </row>
    <row r="25" spans="1:17" ht="20.25" customHeight="1" x14ac:dyDescent="0.2">
      <c r="A25" s="39"/>
      <c r="B25" s="38"/>
      <c r="C25" s="11"/>
      <c r="D25" s="12"/>
      <c r="E25" s="13" t="str">
        <f t="shared" si="0"/>
        <v xml:space="preserve"> </v>
      </c>
      <c r="F25" s="10"/>
      <c r="G25" s="105"/>
      <c r="H25" s="96" t="str">
        <f t="shared" si="1"/>
        <v xml:space="preserve"> </v>
      </c>
      <c r="I25" s="96"/>
      <c r="J25" s="120"/>
      <c r="K25" s="14" t="str">
        <f t="shared" si="2"/>
        <v xml:space="preserve"> </v>
      </c>
      <c r="L25" s="97"/>
      <c r="M25" s="98"/>
      <c r="N25" s="99"/>
    </row>
    <row r="26" spans="1:17" ht="20.25" customHeight="1" x14ac:dyDescent="0.2">
      <c r="A26" s="39"/>
      <c r="B26" s="38"/>
      <c r="C26" s="11"/>
      <c r="D26" s="12"/>
      <c r="E26" s="13" t="str">
        <f t="shared" si="0"/>
        <v xml:space="preserve"> </v>
      </c>
      <c r="F26" s="10"/>
      <c r="G26" s="105"/>
      <c r="H26" s="96" t="str">
        <f t="shared" si="1"/>
        <v xml:space="preserve"> </v>
      </c>
      <c r="I26" s="96"/>
      <c r="J26" s="120"/>
      <c r="K26" s="14" t="str">
        <f t="shared" si="2"/>
        <v xml:space="preserve"> </v>
      </c>
      <c r="L26" s="97"/>
      <c r="M26" s="98"/>
      <c r="N26" s="99"/>
    </row>
    <row r="27" spans="1:17" ht="20.25" customHeight="1" x14ac:dyDescent="0.2">
      <c r="A27" s="39"/>
      <c r="B27" s="38"/>
      <c r="C27" s="11"/>
      <c r="D27" s="12"/>
      <c r="E27" s="13" t="str">
        <f t="shared" si="0"/>
        <v xml:space="preserve"> </v>
      </c>
      <c r="F27" s="10"/>
      <c r="G27" s="105"/>
      <c r="H27" s="96" t="str">
        <f t="shared" si="1"/>
        <v xml:space="preserve"> </v>
      </c>
      <c r="I27" s="96"/>
      <c r="J27" s="120"/>
      <c r="K27" s="14" t="str">
        <f t="shared" si="2"/>
        <v xml:space="preserve"> </v>
      </c>
      <c r="L27" s="97"/>
      <c r="M27" s="98"/>
      <c r="N27" s="99"/>
    </row>
    <row r="28" spans="1:17" ht="20.25" customHeight="1" x14ac:dyDescent="0.2">
      <c r="A28" s="39"/>
      <c r="B28" s="9"/>
      <c r="C28" s="8"/>
      <c r="D28" s="8"/>
      <c r="E28" s="8"/>
      <c r="F28" s="10"/>
      <c r="G28" s="105"/>
      <c r="H28" s="96" t="str">
        <f>IF(ISBLANK($G$19)," ",(F28-$G$19))</f>
        <v xml:space="preserve"> </v>
      </c>
      <c r="I28" s="96"/>
      <c r="J28" s="120"/>
      <c r="K28" s="7" t="str">
        <f>IF(ISBLANK(J28)," ",((E28/I28)*(1-(G28)/J28))*(1-($C$31*(B28-$E$31))))</f>
        <v xml:space="preserve"> </v>
      </c>
      <c r="L28" s="97"/>
      <c r="M28" s="98"/>
      <c r="N28" s="99"/>
    </row>
    <row r="29" spans="1:17" ht="20.25" customHeight="1" thickBot="1" x14ac:dyDescent="0.25">
      <c r="A29" s="40"/>
      <c r="B29" s="41"/>
      <c r="C29" s="42"/>
      <c r="D29" s="42"/>
      <c r="E29" s="42"/>
      <c r="F29" s="43"/>
      <c r="G29" s="105"/>
      <c r="H29" s="100" t="str">
        <f>IF(ISBLANK($G$19)," ",(F29-$G$19))</f>
        <v xml:space="preserve"> </v>
      </c>
      <c r="I29" s="100"/>
      <c r="J29" s="120"/>
      <c r="K29" s="15" t="str">
        <f>IF(ISBLANK(J29)," ",((E29/I29)*(1-(G29)/J29))*(1-($C$31*(B29-$E$31))))</f>
        <v xml:space="preserve"> </v>
      </c>
      <c r="L29" s="101"/>
      <c r="M29" s="102"/>
      <c r="N29" s="103"/>
    </row>
    <row r="30" spans="1:17" ht="20.25" customHeight="1" thickBot="1" x14ac:dyDescent="0.25">
      <c r="A30" s="44"/>
      <c r="B30" s="45"/>
      <c r="C30" s="45"/>
      <c r="D30" s="45"/>
      <c r="E30" s="45"/>
      <c r="F30" s="46"/>
      <c r="G30" s="58"/>
      <c r="H30" s="58"/>
      <c r="I30" s="59"/>
      <c r="J30" s="59"/>
      <c r="K30" s="60"/>
      <c r="L30" s="61"/>
      <c r="M30" s="61"/>
      <c r="N30" s="62"/>
    </row>
    <row r="31" spans="1:17" ht="20.25" customHeight="1" thickBot="1" x14ac:dyDescent="0.25">
      <c r="A31" s="51" t="s">
        <v>44</v>
      </c>
      <c r="B31" s="47"/>
      <c r="C31" s="56" t="s">
        <v>24</v>
      </c>
      <c r="D31" s="48"/>
      <c r="E31" s="56" t="s">
        <v>25</v>
      </c>
      <c r="F31" s="48"/>
      <c r="G31" s="63"/>
      <c r="H31" s="64"/>
      <c r="I31" s="65"/>
      <c r="J31" s="65"/>
      <c r="K31" s="66"/>
      <c r="L31" s="67"/>
      <c r="M31" s="67"/>
      <c r="N31" s="68"/>
    </row>
    <row r="32" spans="1:17" ht="11.25" customHeight="1" thickBot="1" x14ac:dyDescent="0.25">
      <c r="A32" s="16"/>
      <c r="B32" s="16"/>
      <c r="C32" s="4"/>
      <c r="E32" s="17"/>
      <c r="F32" s="4"/>
      <c r="G32" s="3"/>
      <c r="H32" s="4"/>
      <c r="I32" s="4"/>
      <c r="J32" s="4"/>
      <c r="K32" s="4"/>
      <c r="L32" s="4"/>
      <c r="M32" s="4"/>
      <c r="N32" s="36"/>
    </row>
    <row r="33" spans="1:14" ht="18" customHeight="1" thickBot="1" x14ac:dyDescent="0.25">
      <c r="A33" s="106" t="s">
        <v>26</v>
      </c>
      <c r="B33" s="107"/>
      <c r="C33" s="108"/>
      <c r="D33" s="112" t="s">
        <v>27</v>
      </c>
      <c r="E33" s="114" t="s">
        <v>28</v>
      </c>
      <c r="F33" s="115"/>
      <c r="G33" s="3"/>
      <c r="H33" s="4"/>
      <c r="I33" s="4"/>
      <c r="J33" s="4"/>
      <c r="K33" s="4"/>
      <c r="L33" s="4"/>
      <c r="M33" s="4"/>
      <c r="N33" s="36"/>
    </row>
    <row r="34" spans="1:14" ht="25.5" customHeight="1" thickBot="1" x14ac:dyDescent="0.25">
      <c r="A34" s="109"/>
      <c r="B34" s="110"/>
      <c r="C34" s="111"/>
      <c r="D34" s="113"/>
      <c r="E34" s="52" t="s">
        <v>29</v>
      </c>
      <c r="F34" s="57" t="s">
        <v>30</v>
      </c>
      <c r="G34" s="116" t="s">
        <v>31</v>
      </c>
      <c r="H34" s="117"/>
      <c r="I34" s="117"/>
      <c r="J34" s="117"/>
      <c r="K34" s="117"/>
      <c r="L34" s="117"/>
      <c r="M34" s="117"/>
      <c r="N34" s="118"/>
    </row>
    <row r="35" spans="1:14" ht="22.5" customHeight="1" thickBot="1" x14ac:dyDescent="0.25">
      <c r="A35" s="90" t="s">
        <v>32</v>
      </c>
      <c r="B35" s="91"/>
      <c r="C35" s="92"/>
      <c r="D35" s="18"/>
      <c r="E35" s="19"/>
      <c r="F35" s="20"/>
      <c r="G35" s="116"/>
      <c r="H35" s="117"/>
      <c r="I35" s="117"/>
      <c r="J35" s="117"/>
      <c r="K35" s="117"/>
      <c r="L35" s="117"/>
      <c r="M35" s="117"/>
      <c r="N35" s="118"/>
    </row>
    <row r="36" spans="1:14" ht="24" customHeight="1" thickBot="1" x14ac:dyDescent="0.25">
      <c r="A36" s="90" t="s">
        <v>33</v>
      </c>
      <c r="B36" s="91"/>
      <c r="C36" s="92"/>
      <c r="D36" s="21" t="str">
        <f>IF(K19=" "," ",(AVERAGE(K19:K21)))</f>
        <v xml:space="preserve"> </v>
      </c>
      <c r="E36" s="22" t="str">
        <f>IF(K22=" "," ",(AVERAGE(K22:K24)))</f>
        <v xml:space="preserve"> </v>
      </c>
      <c r="F36" s="23" t="str">
        <f>IF(K25=" "," ",(AVERAGE(K25:K27)))</f>
        <v xml:space="preserve"> </v>
      </c>
      <c r="G36" s="116"/>
      <c r="H36" s="117"/>
      <c r="I36" s="117"/>
      <c r="J36" s="117"/>
      <c r="K36" s="117"/>
      <c r="L36" s="117"/>
      <c r="M36" s="117"/>
      <c r="N36" s="118"/>
    </row>
    <row r="37" spans="1:14" ht="33" customHeight="1" thickBot="1" x14ac:dyDescent="0.25">
      <c r="A37" s="90" t="s">
        <v>34</v>
      </c>
      <c r="B37" s="91"/>
      <c r="C37" s="92"/>
      <c r="D37" s="24" t="str">
        <f>IF(ISBLANK(D35)," ",(D36-D35))</f>
        <v xml:space="preserve"> </v>
      </c>
      <c r="E37" s="25" t="str">
        <f>IF(ISBLANK(E35)," ",(E36-E35))</f>
        <v xml:space="preserve"> </v>
      </c>
      <c r="F37" s="23" t="str">
        <f>IF(ISBLANK(F35)," ",(F36-F35))</f>
        <v xml:space="preserve"> </v>
      </c>
      <c r="G37" s="116"/>
      <c r="H37" s="117"/>
      <c r="I37" s="117"/>
      <c r="J37" s="117"/>
      <c r="K37" s="117"/>
      <c r="L37" s="117"/>
      <c r="M37" s="117"/>
      <c r="N37" s="118"/>
    </row>
    <row r="38" spans="1:14" ht="42" customHeight="1" thickBot="1" x14ac:dyDescent="0.25">
      <c r="A38" s="93" t="s">
        <v>35</v>
      </c>
      <c r="B38" s="94"/>
      <c r="C38" s="95"/>
      <c r="D38" s="24"/>
      <c r="E38" s="25"/>
      <c r="F38" s="26"/>
      <c r="G38" s="116"/>
      <c r="H38" s="117"/>
      <c r="I38" s="117"/>
      <c r="J38" s="117"/>
      <c r="K38" s="117"/>
      <c r="L38" s="117"/>
      <c r="M38" s="117"/>
      <c r="N38" s="118"/>
    </row>
    <row r="39" spans="1:14" ht="30.75" customHeight="1" thickBot="1" x14ac:dyDescent="0.25">
      <c r="A39" s="70" t="s">
        <v>36</v>
      </c>
      <c r="B39" s="71"/>
      <c r="C39" s="72"/>
      <c r="D39" s="27" t="str">
        <f>+IF(ISBLANK(D38)," ",(IF(ABS(D37)&lt;=D38,"CUMPLE","NO CUMPLE")))</f>
        <v xml:space="preserve"> </v>
      </c>
      <c r="E39" s="28" t="str">
        <f>+IF(ISBLANK(E38)," ",(IF(ABS(E37)&lt;=E38,"CUMPLE","NO CUMPLE")))</f>
        <v xml:space="preserve"> </v>
      </c>
      <c r="F39" s="29" t="str">
        <f>+IF(ISBLANK(F38)," ",(IF(ABS(F37)&lt;=F38,"CONFORME","NO CUMPLE")))</f>
        <v xml:space="preserve"> </v>
      </c>
      <c r="G39" s="73" t="s">
        <v>37</v>
      </c>
      <c r="H39" s="74"/>
      <c r="I39" s="74"/>
      <c r="J39" s="74"/>
      <c r="K39" s="74"/>
      <c r="L39" s="74"/>
      <c r="M39" s="74"/>
      <c r="N39" s="75"/>
    </row>
    <row r="40" spans="1:14" ht="3" customHeight="1" thickBot="1" x14ac:dyDescent="0.25"/>
    <row r="41" spans="1:14" ht="22.5" customHeight="1" x14ac:dyDescent="0.2">
      <c r="A41" s="50" t="s">
        <v>38</v>
      </c>
      <c r="B41" s="76"/>
      <c r="C41" s="76"/>
      <c r="D41" s="76"/>
      <c r="E41" s="76"/>
      <c r="F41" s="76"/>
      <c r="G41" s="77" t="s">
        <v>39</v>
      </c>
      <c r="H41" s="78"/>
      <c r="I41" s="78"/>
      <c r="J41" s="78"/>
      <c r="K41" s="78"/>
      <c r="L41" s="78"/>
      <c r="M41" s="78"/>
      <c r="N41" s="79"/>
    </row>
    <row r="42" spans="1:14" ht="31.9" customHeight="1" x14ac:dyDescent="0.2">
      <c r="A42" s="50" t="s">
        <v>40</v>
      </c>
      <c r="B42" s="86"/>
      <c r="C42" s="86"/>
      <c r="D42" s="86"/>
      <c r="E42" s="86"/>
      <c r="F42" s="86"/>
      <c r="G42" s="80"/>
      <c r="H42" s="81"/>
      <c r="I42" s="81"/>
      <c r="J42" s="81"/>
      <c r="K42" s="81"/>
      <c r="L42" s="81"/>
      <c r="M42" s="81"/>
      <c r="N42" s="82"/>
    </row>
    <row r="43" spans="1:14" ht="28.5" customHeight="1" x14ac:dyDescent="0.2">
      <c r="A43" s="50" t="s">
        <v>41</v>
      </c>
      <c r="B43" s="86"/>
      <c r="C43" s="86"/>
      <c r="D43" s="86"/>
      <c r="E43" s="86"/>
      <c r="F43" s="86"/>
      <c r="G43" s="80"/>
      <c r="H43" s="81"/>
      <c r="I43" s="81"/>
      <c r="J43" s="81"/>
      <c r="K43" s="81"/>
      <c r="L43" s="81"/>
      <c r="M43" s="81"/>
      <c r="N43" s="82"/>
    </row>
    <row r="44" spans="1:14" ht="20.25" customHeight="1" thickBot="1" x14ac:dyDescent="0.25">
      <c r="A44" s="87" t="s">
        <v>42</v>
      </c>
      <c r="B44" s="88"/>
      <c r="C44" s="88"/>
      <c r="D44" s="88"/>
      <c r="E44" s="88"/>
      <c r="F44" s="89"/>
      <c r="G44" s="83"/>
      <c r="H44" s="84"/>
      <c r="I44" s="84"/>
      <c r="J44" s="84"/>
      <c r="K44" s="84"/>
      <c r="L44" s="84"/>
      <c r="M44" s="84"/>
      <c r="N44" s="85"/>
    </row>
    <row r="45" spans="1:14" ht="21.75" customHeight="1" x14ac:dyDescent="0.2">
      <c r="I45" s="49"/>
      <c r="J45" s="49"/>
    </row>
    <row r="46" spans="1:14" ht="21" customHeight="1" x14ac:dyDescent="0.2">
      <c r="A46" s="30"/>
      <c r="B46" s="30"/>
      <c r="I46" s="49"/>
      <c r="J46" s="49"/>
    </row>
    <row r="47" spans="1:14" ht="17.25" customHeight="1" x14ac:dyDescent="0.2">
      <c r="A47" s="69"/>
      <c r="B47" s="69"/>
      <c r="C47" s="69"/>
      <c r="D47" s="69"/>
      <c r="E47" s="69"/>
      <c r="F47" s="69"/>
      <c r="I47" s="49"/>
      <c r="J47" s="49"/>
    </row>
    <row r="48" spans="1:14" ht="15" customHeight="1" x14ac:dyDescent="0.2">
      <c r="E48" s="31"/>
      <c r="F48" s="31"/>
    </row>
    <row r="49" spans="1:6" x14ac:dyDescent="0.2">
      <c r="A49" s="31"/>
      <c r="B49" s="31"/>
      <c r="C49" s="31"/>
      <c r="D49" s="31"/>
      <c r="E49" s="31"/>
      <c r="F49" s="31"/>
    </row>
    <row r="50" spans="1:6" x14ac:dyDescent="0.2">
      <c r="A50" s="30"/>
      <c r="B50" s="30"/>
    </row>
    <row r="51" spans="1:6" x14ac:dyDescent="0.2">
      <c r="A51" s="30"/>
      <c r="B51" s="30"/>
      <c r="F51" s="32"/>
    </row>
    <row r="52" spans="1:6" x14ac:dyDescent="0.2">
      <c r="A52" s="30"/>
      <c r="B52" s="30"/>
      <c r="C52" s="32"/>
      <c r="D52" s="33"/>
      <c r="E52" s="32"/>
    </row>
    <row r="53" spans="1:6" x14ac:dyDescent="0.2">
      <c r="A53" s="30"/>
      <c r="B53" s="30"/>
    </row>
  </sheetData>
  <mergeCells count="73">
    <mergeCell ref="A1:A5"/>
    <mergeCell ref="B1:N3"/>
    <mergeCell ref="B4:N4"/>
    <mergeCell ref="K5:N5"/>
    <mergeCell ref="G5:J5"/>
    <mergeCell ref="E5:F5"/>
    <mergeCell ref="B5:D5"/>
    <mergeCell ref="A7:N7"/>
    <mergeCell ref="B8:C8"/>
    <mergeCell ref="H8:I9"/>
    <mergeCell ref="J8:J9"/>
    <mergeCell ref="K8:K9"/>
    <mergeCell ref="B9:C9"/>
    <mergeCell ref="A14:B14"/>
    <mergeCell ref="C14:D14"/>
    <mergeCell ref="L14:N14"/>
    <mergeCell ref="A11:B12"/>
    <mergeCell ref="C11:D12"/>
    <mergeCell ref="E11:E12"/>
    <mergeCell ref="F11:F12"/>
    <mergeCell ref="G11:G12"/>
    <mergeCell ref="H11:J11"/>
    <mergeCell ref="K11:K12"/>
    <mergeCell ref="L11:N12"/>
    <mergeCell ref="A13:B13"/>
    <mergeCell ref="C13:D13"/>
    <mergeCell ref="L13:N13"/>
    <mergeCell ref="A15:B15"/>
    <mergeCell ref="C15:D15"/>
    <mergeCell ref="L15:N15"/>
    <mergeCell ref="A17:N17"/>
    <mergeCell ref="H18:I18"/>
    <mergeCell ref="L18:N18"/>
    <mergeCell ref="H23:I23"/>
    <mergeCell ref="L23:N23"/>
    <mergeCell ref="H24:I24"/>
    <mergeCell ref="L24:N24"/>
    <mergeCell ref="H25:I25"/>
    <mergeCell ref="L25:N25"/>
    <mergeCell ref="J19:J29"/>
    <mergeCell ref="L19:N19"/>
    <mergeCell ref="H20:I20"/>
    <mergeCell ref="L20:N20"/>
    <mergeCell ref="H21:I21"/>
    <mergeCell ref="L21:N21"/>
    <mergeCell ref="H22:I22"/>
    <mergeCell ref="L22:N22"/>
    <mergeCell ref="H26:I26"/>
    <mergeCell ref="L26:N26"/>
    <mergeCell ref="A37:C37"/>
    <mergeCell ref="A38:C38"/>
    <mergeCell ref="H27:I27"/>
    <mergeCell ref="L27:N27"/>
    <mergeCell ref="H28:I28"/>
    <mergeCell ref="L28:N28"/>
    <mergeCell ref="H29:I29"/>
    <mergeCell ref="L29:N29"/>
    <mergeCell ref="G19:G29"/>
    <mergeCell ref="H19:I19"/>
    <mergeCell ref="A33:C34"/>
    <mergeCell ref="D33:D34"/>
    <mergeCell ref="E33:F33"/>
    <mergeCell ref="G34:N38"/>
    <mergeCell ref="A35:C35"/>
    <mergeCell ref="A36:C36"/>
    <mergeCell ref="A47:F47"/>
    <mergeCell ref="A39:C39"/>
    <mergeCell ref="G39:N39"/>
    <mergeCell ref="B41:F41"/>
    <mergeCell ref="G41:N44"/>
    <mergeCell ref="B42:F42"/>
    <mergeCell ref="B43:F43"/>
    <mergeCell ref="A44:F44"/>
  </mergeCells>
  <printOptions horizontalCentered="1" verticalCentered="1"/>
  <pageMargins left="0.19685039370078741" right="0.19685039370078741" top="0.39370078740157483" bottom="0.19685039370078741" header="0" footer="0"/>
  <pageSetup scale="59" fitToWidth="0" fitToHeight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verificacion material volumetri</vt:lpstr>
      <vt:lpstr>'verificacion material volumetri'!Área_de_impresión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 Milena</cp:lastModifiedBy>
  <dcterms:created xsi:type="dcterms:W3CDTF">2016-05-30T01:14:51Z</dcterms:created>
  <dcterms:modified xsi:type="dcterms:W3CDTF">2016-12-23T13:43:11Z</dcterms:modified>
</cp:coreProperties>
</file>