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omments4.xml" ContentType="application/vnd.openxmlformats-officedocument.spreadsheetml.comments+xml"/>
  <Override PartName="/xl/charts/chart5.xml" ContentType="application/vnd.openxmlformats-officedocument.drawingml.chart+xml"/>
  <Override PartName="/xl/drawings/drawing5.xml" ContentType="application/vnd.openxmlformats-officedocument.drawing+xml"/>
  <Override PartName="/xl/comments5.xml" ContentType="application/vnd.openxmlformats-officedocument.spreadsheetml.comments+xml"/>
  <Override PartName="/xl/charts/chart6.xml" ContentType="application/vnd.openxmlformats-officedocument.drawingml.chart+xml"/>
  <Override PartName="/xl/drawings/drawing6.xml" ContentType="application/vnd.openxmlformats-officedocument.drawing+xml"/>
  <Override PartName="/xl/comments6.xml" ContentType="application/vnd.openxmlformats-officedocument.spreadsheetml.comments+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D:\SIG 102-690_2020\101-380.24 Informes Contraloría Dptal\indicadores\"/>
    </mc:Choice>
  </mc:AlternateContent>
  <bookViews>
    <workbookView xWindow="0" yWindow="0" windowWidth="20490" windowHeight="7665" activeTab="2"/>
  </bookViews>
  <sheets>
    <sheet name="IN.01.IN_satisfacción" sheetId="23" r:id="rId1"/>
    <sheet name="IN.02.IN_artículosindexadas " sheetId="21" r:id="rId2"/>
    <sheet name="IN.03.IN_semilleros_" sheetId="22" r:id="rId3"/>
    <sheet name="IN.04.IN_Ranking" sheetId="20" r:id="rId4"/>
    <sheet name="IN.05.IN_Categoración" sheetId="18" r:id="rId5"/>
    <sheet name="IN.06.IN_Financiación" sheetId="19" r:id="rId6"/>
  </sheets>
  <definedNames>
    <definedName name="_xlnm._FilterDatabase" localSheetId="0" hidden="1">IN.01.IN_satisfacción!$B$10:$L$14</definedName>
    <definedName name="_xlnm._FilterDatabase" localSheetId="1" hidden="1">'IN.02.IN_artículosindexadas '!$B$10:$L$14</definedName>
    <definedName name="_xlnm._FilterDatabase" localSheetId="2" hidden="1">IN.03.IN_semilleros_!$C$10:$M$14</definedName>
    <definedName name="_xlnm._FilterDatabase" localSheetId="3" hidden="1">IN.04.IN_Ranking!$B$10:$L$14</definedName>
    <definedName name="_xlnm._FilterDatabase" localSheetId="4" hidden="1">IN.05.IN_Categoración!$B$10:$L$14</definedName>
    <definedName name="_xlnm._FilterDatabase" localSheetId="5" hidden="1">IN.06.IN_Financiación!$B$10:$L$14</definedName>
    <definedName name="_xlnm.Print_Area" localSheetId="0">IN.01.IN_satisfacción!$B$2:$L$52</definedName>
    <definedName name="_xlnm.Print_Area" localSheetId="1">'IN.02.IN_artículosindexadas '!$B$2:$L$52</definedName>
    <definedName name="_xlnm.Print_Area" localSheetId="2">IN.03.IN_semilleros_!$C$2:$M$52</definedName>
    <definedName name="_xlnm.Print_Area" localSheetId="3">IN.04.IN_Ranking!$A$2:$L$57</definedName>
    <definedName name="_xlnm.Print_Area" localSheetId="4">IN.05.IN_Categoración!$A$2:$L$74</definedName>
    <definedName name="_xlnm.Print_Area" localSheetId="5">IN.06.IN_Financiación!$A$2:$L$61</definedName>
    <definedName name="EXCELENCIA_ACADÉMICA" localSheetId="0">IN.01.IN_satisfacción!$Q$2:$Q$3</definedName>
    <definedName name="EXCELENCIA_ACADÉMICA" localSheetId="1">'IN.02.IN_artículosindexadas '!$Q$2:$Q$3</definedName>
    <definedName name="EXCELENCIA_ACADÉMICA" localSheetId="2">IN.03.IN_semilleros_!$R$2:$R$3</definedName>
    <definedName name="EXCELENCIA_ACADÉMICA" localSheetId="3">IN.04.IN_Ranking!$Q$2:$Q$3</definedName>
    <definedName name="EXCELENCIA_ACADÉMICA" localSheetId="4">IN.05.IN_Categoración!$Q$2:$Q$3</definedName>
    <definedName name="EXCELENCIA_ACADÉMICA" localSheetId="5">IN.06.IN_Financiación!$Q$2:$Q$3</definedName>
    <definedName name="GESTIÓN_DE_LA_CALIDAD" localSheetId="0">IN.01.IN_satisfacción!$Q$6:$Q$9</definedName>
    <definedName name="GESTIÓN_DE_LA_CALIDAD" localSheetId="1">'IN.02.IN_artículosindexadas '!$Q$6:$Q$9</definedName>
    <definedName name="GESTIÓN_DE_LA_CALIDAD" localSheetId="2">IN.03.IN_semilleros_!$R$6:$R$9</definedName>
    <definedName name="GESTIÓN_DE_LA_CALIDAD" localSheetId="3">IN.04.IN_Ranking!$Q$6:$Q$9</definedName>
    <definedName name="GESTIÓN_DE_LA_CALIDAD" localSheetId="4">IN.05.IN_Categoración!$Q$6:$Q$9</definedName>
    <definedName name="GESTIÓN_DE_LA_CALIDAD" localSheetId="5">IN.06.IN_Financiación!$Q$6:$Q$9</definedName>
    <definedName name="PROYECCIÓN_SOCIAL" localSheetId="0">IN.01.IN_satisfacción!$Q$4:$Q$5</definedName>
    <definedName name="PROYECCIÓN_SOCIAL" localSheetId="1">'IN.02.IN_artículosindexadas '!$Q$4:$Q$5</definedName>
    <definedName name="PROYECCIÓN_SOCIAL" localSheetId="2">IN.03.IN_semilleros_!$R$4:$R$5</definedName>
    <definedName name="PROYECCIÓN_SOCIAL" localSheetId="3">IN.04.IN_Ranking!$Q$4:$Q$5</definedName>
    <definedName name="PROYECCIÓN_SOCIAL" localSheetId="4">IN.05.IN_Categoración!$Q$4:$Q$5</definedName>
    <definedName name="PROYECCIÓN_SOCIAL" localSheetId="5">IN.06.IN_Financiación!$Q$4:$Q$5</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G63" i="23" l="1"/>
  <c r="G62" i="23" l="1"/>
  <c r="G60" i="23"/>
  <c r="G59" i="23"/>
  <c r="G58" i="23"/>
  <c r="G57" i="23"/>
  <c r="E55" i="23"/>
  <c r="G55" i="23"/>
  <c r="L51" i="23"/>
  <c r="K51" i="23"/>
  <c r="H51" i="23"/>
  <c r="L50" i="23"/>
  <c r="K50" i="23"/>
  <c r="H50" i="23"/>
  <c r="L49" i="23"/>
  <c r="K49" i="23"/>
  <c r="H49" i="23"/>
  <c r="L48" i="23"/>
  <c r="K48" i="23"/>
  <c r="H48" i="23"/>
  <c r="L47" i="23"/>
  <c r="K47" i="23"/>
  <c r="H47" i="23"/>
  <c r="L46" i="23"/>
  <c r="K46" i="23"/>
  <c r="H46" i="23"/>
  <c r="L45" i="23"/>
  <c r="K45" i="23"/>
  <c r="H45" i="23"/>
  <c r="L44" i="23"/>
  <c r="K44" i="23"/>
  <c r="H44" i="23"/>
  <c r="L43" i="23"/>
  <c r="K43" i="23"/>
  <c r="H43" i="23"/>
  <c r="L42" i="23"/>
  <c r="K42" i="23"/>
  <c r="H42" i="23"/>
  <c r="L41" i="23"/>
  <c r="K41" i="23"/>
  <c r="H41" i="23"/>
  <c r="L40" i="23"/>
  <c r="K40" i="23"/>
  <c r="H40" i="23"/>
  <c r="L39" i="23"/>
  <c r="K39" i="23"/>
  <c r="H39" i="23"/>
  <c r="L38" i="23"/>
  <c r="K38" i="23"/>
  <c r="H38" i="23"/>
  <c r="L37" i="23"/>
  <c r="K37" i="23"/>
  <c r="H37" i="23"/>
  <c r="M51" i="22"/>
  <c r="L51" i="22"/>
  <c r="I51" i="22"/>
  <c r="M50" i="22"/>
  <c r="L50" i="22"/>
  <c r="I50" i="22"/>
  <c r="M49" i="22"/>
  <c r="L49" i="22"/>
  <c r="I49" i="22"/>
  <c r="M48" i="22"/>
  <c r="L48" i="22"/>
  <c r="I48" i="22"/>
  <c r="M47" i="22"/>
  <c r="L47" i="22"/>
  <c r="I47" i="22"/>
  <c r="M46" i="22"/>
  <c r="L46" i="22"/>
  <c r="I46" i="22"/>
  <c r="M45" i="22"/>
  <c r="L45" i="22"/>
  <c r="I45" i="22"/>
  <c r="M44" i="22"/>
  <c r="L44" i="22"/>
  <c r="I44" i="22"/>
  <c r="M43" i="22"/>
  <c r="L43" i="22"/>
  <c r="I43" i="22"/>
  <c r="M42" i="22"/>
  <c r="L42" i="22"/>
  <c r="I42" i="22"/>
  <c r="M41" i="22"/>
  <c r="L41" i="22"/>
  <c r="I41" i="22"/>
  <c r="M40" i="22"/>
  <c r="L40" i="22"/>
  <c r="I40" i="22"/>
  <c r="M39" i="22"/>
  <c r="L39" i="22"/>
  <c r="I39" i="22"/>
  <c r="M38" i="22"/>
  <c r="L38" i="22"/>
  <c r="I38" i="22"/>
  <c r="M37" i="22"/>
  <c r="L37" i="22"/>
  <c r="I37" i="22"/>
  <c r="L51" i="21"/>
  <c r="K51" i="21"/>
  <c r="H51" i="21"/>
  <c r="L50" i="21"/>
  <c r="K50" i="21"/>
  <c r="H50" i="21"/>
  <c r="L49" i="21"/>
  <c r="K49" i="21"/>
  <c r="H49" i="21"/>
  <c r="L48" i="21"/>
  <c r="K48" i="21"/>
  <c r="H48" i="21"/>
  <c r="L47" i="21"/>
  <c r="K47" i="21"/>
  <c r="H47" i="21"/>
  <c r="L46" i="21"/>
  <c r="K46" i="21"/>
  <c r="H46" i="21"/>
  <c r="L45" i="21"/>
  <c r="K45" i="21"/>
  <c r="H45" i="21"/>
  <c r="L44" i="21"/>
  <c r="K44" i="21"/>
  <c r="H44" i="21"/>
  <c r="L43" i="21"/>
  <c r="K43" i="21"/>
  <c r="H43" i="21"/>
  <c r="L42" i="21"/>
  <c r="K42" i="21"/>
  <c r="H42" i="21"/>
  <c r="L41" i="21"/>
  <c r="K41" i="21"/>
  <c r="H41" i="21"/>
  <c r="L40" i="21"/>
  <c r="K40" i="21"/>
  <c r="H40" i="21"/>
  <c r="L39" i="21"/>
  <c r="K39" i="21"/>
  <c r="H39" i="21"/>
  <c r="L38" i="21"/>
  <c r="K38" i="21"/>
  <c r="H38" i="21"/>
  <c r="L37" i="21"/>
  <c r="K37" i="21"/>
  <c r="H37" i="21"/>
  <c r="L51" i="20"/>
  <c r="K51" i="20"/>
  <c r="H51" i="20"/>
  <c r="L50" i="20"/>
  <c r="K50" i="20"/>
  <c r="H50" i="20"/>
  <c r="L49" i="20"/>
  <c r="K49" i="20"/>
  <c r="H49" i="20"/>
  <c r="L48" i="20"/>
  <c r="K48" i="20"/>
  <c r="H48" i="20"/>
  <c r="L47" i="20"/>
  <c r="K47" i="20"/>
  <c r="H47" i="20"/>
  <c r="L46" i="20"/>
  <c r="K46" i="20"/>
  <c r="H46" i="20"/>
  <c r="L45" i="20"/>
  <c r="K45" i="20"/>
  <c r="H45" i="20"/>
  <c r="L44" i="20"/>
  <c r="K44" i="20"/>
  <c r="H44" i="20"/>
  <c r="L43" i="20"/>
  <c r="K43" i="20"/>
  <c r="H43" i="20"/>
  <c r="L42" i="20"/>
  <c r="K42" i="20"/>
  <c r="H42" i="20"/>
  <c r="L41" i="20"/>
  <c r="K41" i="20"/>
  <c r="H41" i="20"/>
  <c r="L40" i="20"/>
  <c r="K40" i="20"/>
  <c r="H40" i="20"/>
  <c r="L39" i="20"/>
  <c r="K39" i="20"/>
  <c r="H39" i="20"/>
  <c r="L38" i="20"/>
  <c r="K38" i="20"/>
  <c r="H38" i="20"/>
  <c r="L37" i="20"/>
  <c r="K37" i="20"/>
  <c r="H37" i="20"/>
  <c r="L51" i="19"/>
  <c r="K51" i="19"/>
  <c r="H51" i="19"/>
  <c r="L50" i="19"/>
  <c r="K50" i="19"/>
  <c r="H50" i="19"/>
  <c r="L49" i="19"/>
  <c r="K49" i="19"/>
  <c r="H49" i="19"/>
  <c r="L48" i="19"/>
  <c r="K48" i="19"/>
  <c r="H48" i="19"/>
  <c r="L47" i="19"/>
  <c r="K47" i="19"/>
  <c r="H47" i="19"/>
  <c r="L46" i="19"/>
  <c r="K46" i="19"/>
  <c r="H46" i="19"/>
  <c r="L45" i="19"/>
  <c r="K45" i="19"/>
  <c r="H45" i="19"/>
  <c r="L44" i="19"/>
  <c r="K44" i="19"/>
  <c r="H44" i="19"/>
  <c r="L43" i="19"/>
  <c r="K43" i="19"/>
  <c r="H43" i="19"/>
  <c r="L42" i="19"/>
  <c r="K42" i="19"/>
  <c r="H42" i="19"/>
  <c r="L41" i="19"/>
  <c r="K41" i="19"/>
  <c r="H41" i="19"/>
  <c r="L40" i="19"/>
  <c r="K40" i="19"/>
  <c r="H40" i="19"/>
  <c r="L39" i="19"/>
  <c r="K39" i="19"/>
  <c r="H39" i="19"/>
  <c r="L38" i="19"/>
  <c r="K38" i="19"/>
  <c r="H38" i="19"/>
  <c r="L37" i="19"/>
  <c r="K37" i="19"/>
  <c r="H37" i="19"/>
  <c r="L51" i="18"/>
  <c r="K51" i="18"/>
  <c r="H51" i="18"/>
  <c r="L50" i="18"/>
  <c r="K50" i="18"/>
  <c r="H50" i="18"/>
  <c r="L49" i="18"/>
  <c r="K49" i="18"/>
  <c r="H49" i="18"/>
  <c r="L48" i="18"/>
  <c r="K48" i="18"/>
  <c r="H48" i="18"/>
  <c r="L47" i="18"/>
  <c r="K47" i="18"/>
  <c r="H47" i="18"/>
  <c r="L46" i="18"/>
  <c r="K46" i="18"/>
  <c r="H46" i="18"/>
  <c r="L45" i="18"/>
  <c r="K45" i="18"/>
  <c r="H45" i="18"/>
  <c r="L44" i="18"/>
  <c r="K44" i="18"/>
  <c r="H44" i="18"/>
  <c r="L43" i="18"/>
  <c r="K43" i="18"/>
  <c r="H43" i="18"/>
  <c r="L42" i="18"/>
  <c r="K42" i="18"/>
  <c r="H42" i="18"/>
  <c r="L41" i="18"/>
  <c r="K41" i="18"/>
  <c r="H41" i="18"/>
  <c r="L40" i="18"/>
  <c r="K40" i="18"/>
  <c r="H40" i="18"/>
  <c r="L39" i="18"/>
  <c r="K39" i="18"/>
  <c r="H39" i="18"/>
  <c r="L38" i="18"/>
  <c r="K38" i="18"/>
  <c r="H38" i="18"/>
  <c r="L37" i="18"/>
  <c r="K37" i="18"/>
  <c r="H37" i="18"/>
</calcChain>
</file>

<file path=xl/comments1.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2.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3.xml><?xml version="1.0" encoding="utf-8"?>
<comments xmlns="http://schemas.openxmlformats.org/spreadsheetml/2006/main">
  <authors>
    <author>Luis Darío Téllez Ramírez</author>
  </authors>
  <commentList>
    <comment ref="D11" authorId="0" shapeId="0">
      <text>
        <r>
          <rPr>
            <b/>
            <sz val="9"/>
            <color indexed="81"/>
            <rFont val="Tahoma"/>
            <family val="2"/>
          </rPr>
          <t>S.I.G:  
Fecha en la cuál se crea el indicador AA/MM/DD</t>
        </r>
      </text>
    </comment>
    <comment ref="L11" authorId="0" shapeId="0">
      <text>
        <r>
          <rPr>
            <b/>
            <sz val="9"/>
            <color indexed="81"/>
            <rFont val="Tahoma"/>
            <family val="2"/>
          </rPr>
          <t xml:space="preserve">SIG:
</t>
        </r>
        <r>
          <rPr>
            <sz val="9"/>
            <color indexed="81"/>
            <rFont val="Tahoma"/>
            <family val="2"/>
          </rPr>
          <t>Es el número de la versión del indicador.</t>
        </r>
      </text>
    </comment>
    <comment ref="D12" authorId="0" shapeId="0">
      <text>
        <r>
          <rPr>
            <b/>
            <sz val="9"/>
            <color indexed="81"/>
            <rFont val="Tahoma"/>
            <family val="2"/>
          </rPr>
          <t>S.I.G:
Escriba el nombre del Macroproceso al cual pertenece el indicador (solo si aplica).</t>
        </r>
      </text>
    </comment>
    <comment ref="D13" authorId="0" shapeId="0">
      <text>
        <r>
          <rPr>
            <b/>
            <sz val="9"/>
            <color indexed="81"/>
            <rFont val="Tahoma"/>
            <family val="2"/>
          </rPr>
          <t>S.I.G:
Escriba el proceso al cual pertenece el indicador (solo si aplica).</t>
        </r>
      </text>
    </comment>
    <comment ref="J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D14" authorId="0" shapeId="0">
      <text>
        <r>
          <rPr>
            <b/>
            <sz val="9"/>
            <color indexed="81"/>
            <rFont val="Tahoma"/>
            <family val="2"/>
          </rPr>
          <t>S.I.G: 
Seleccione el Objetivo Institucional al que hace aporte  el indicador.</t>
        </r>
      </text>
    </comment>
    <comment ref="D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D19" authorId="0" shapeId="0">
      <text>
        <r>
          <rPr>
            <b/>
            <sz val="9"/>
            <color indexed="81"/>
            <rFont val="Tahoma"/>
            <family val="2"/>
          </rPr>
          <t xml:space="preserve">SIG: 
</t>
        </r>
        <r>
          <rPr>
            <sz val="9"/>
            <color indexed="81"/>
            <rFont val="Tahoma"/>
            <family val="2"/>
          </rPr>
          <t>Cargo de quien analiza el indicador.</t>
        </r>
      </text>
    </comment>
    <comment ref="D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D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D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D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D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D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I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D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K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4.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5.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6.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<sst xmlns="http://schemas.openxmlformats.org/spreadsheetml/2006/main" count="759" uniqueCount="249">
  <si>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</si>
  <si>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</si>
  <si>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</si>
  <si>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</si>
  <si>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</si>
  <si>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</si>
  <si>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</si>
  <si>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</si>
  <si>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</si>
  <si>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</si>
  <si>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</si>
  <si>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</si>
  <si>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</si>
  <si>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</si>
  <si>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</si>
  <si>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</si>
  <si>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</si>
  <si>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</si>
  <si>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</si>
  <si>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</si>
  <si>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</si>
  <si>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</si>
  <si>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</si>
  <si>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</si>
  <si>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</si>
  <si>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</si>
  <si>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</si>
  <si>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</si>
  <si>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</si>
  <si>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</si>
  <si>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</si>
  <si>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</si>
  <si>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</si>
  <si>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r>
      <rPr>
        <b/>
        <sz val="16"/>
        <color indexed="17"/>
        <rFont val="Calibri"/>
        <family val="2"/>
      </rPr>
      <t>C</t>
    </r>
    <r>
      <rPr>
        <b/>
        <sz val="9"/>
        <color indexed="17"/>
        <rFont val="Calibri"/>
        <family val="2"/>
      </rPr>
      <t>ÓDIGO:</t>
    </r>
  </si>
  <si>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</si>
  <si>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</si>
  <si>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</si>
  <si>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</si>
  <si>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</si>
  <si>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</si>
  <si>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</si>
  <si>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GESTIÓN BIBLIOTECA</t>
  </si>
  <si>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</si>
  <si>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</si>
  <si>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</si>
  <si>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</si>
  <si>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RECURSOS ACADÉMICOS</t>
  </si>
  <si>
    <t>GESTIÓN JURÍDICA</t>
  </si>
  <si>
    <t>B. RESPONSABLES  DE INFORMACIÓN</t>
  </si>
  <si>
    <t>CONTROL INTERNO</t>
  </si>
  <si>
    <r>
      <rPr>
        <b/>
        <sz val="16"/>
        <color indexed="17"/>
        <rFont val="Calibri"/>
        <family val="2"/>
      </rPr>
      <t>Á</t>
    </r>
    <r>
      <rPr>
        <b/>
        <sz val="9"/>
        <color indexed="17"/>
        <rFont val="Calibri"/>
        <family val="2"/>
      </rPr>
      <t>REAS O PROCESOS  QUE SUMINISTRAN INFORMACIÓN Y DATOS AL INDICADOR:</t>
    </r>
  </si>
  <si>
    <r>
      <rPr>
        <b/>
        <sz val="16"/>
        <color indexed="17"/>
        <rFont val="Calibri"/>
        <family val="2"/>
      </rPr>
      <t>R</t>
    </r>
    <r>
      <rPr>
        <b/>
        <sz val="9"/>
        <color indexed="17"/>
        <rFont val="Calibri"/>
        <family val="2"/>
      </rPr>
      <t>ESPONSABLE CALCULAR:</t>
    </r>
  </si>
  <si>
    <r>
      <rPr>
        <b/>
        <sz val="16"/>
        <color indexed="17"/>
        <rFont val="Calibri"/>
        <family val="2"/>
      </rPr>
      <t>R</t>
    </r>
    <r>
      <rPr>
        <b/>
        <sz val="9"/>
        <color indexed="17"/>
        <rFont val="Calibri"/>
        <family val="2"/>
      </rPr>
      <t>ESPONSABLE DE ANALIZAR Y TOMAR DECISIONES:</t>
    </r>
  </si>
  <si>
    <r>
      <rPr>
        <b/>
        <sz val="16"/>
        <color indexed="17"/>
        <rFont val="Calibri"/>
        <family val="2"/>
      </rPr>
      <t>U</t>
    </r>
    <r>
      <rPr>
        <b/>
        <sz val="9"/>
        <color indexed="17"/>
        <rFont val="Calibri"/>
        <family val="2"/>
      </rPr>
      <t>SUARIOS :</t>
    </r>
  </si>
  <si>
    <t>Direccionamiento Estratégico, Planeación estratégica</t>
  </si>
  <si>
    <t>C. CARACTERIZACIÓN</t>
  </si>
  <si>
    <r>
      <rPr>
        <b/>
        <sz val="16"/>
        <color indexed="17"/>
        <rFont val="Calibri"/>
        <family val="2"/>
      </rPr>
      <t>O</t>
    </r>
    <r>
      <rPr>
        <b/>
        <sz val="9"/>
        <color indexed="17"/>
        <rFont val="Calibri"/>
        <family val="2"/>
      </rPr>
      <t>BJETIVO/DESCRIPCIÓN:</t>
    </r>
  </si>
  <si>
    <r>
      <rPr>
        <b/>
        <sz val="16"/>
        <color indexed="17"/>
        <rFont val="Calibri"/>
        <family val="2"/>
      </rPr>
      <t>T</t>
    </r>
    <r>
      <rPr>
        <b/>
        <sz val="9"/>
        <color indexed="17"/>
        <rFont val="Calibri"/>
        <family val="2"/>
      </rPr>
      <t>IPO DE INDICADOR:</t>
    </r>
  </si>
  <si>
    <t>Efectividad</t>
  </si>
  <si>
    <t>Eficiencia</t>
  </si>
  <si>
    <t>Eficacia</t>
  </si>
  <si>
    <t>Indirecto</t>
  </si>
  <si>
    <r>
      <rPr>
        <b/>
        <sz val="16"/>
        <color indexed="17"/>
        <rFont val="Calibri"/>
        <family val="2"/>
      </rPr>
      <t>C</t>
    </r>
    <r>
      <rPr>
        <b/>
        <sz val="9"/>
        <color indexed="17"/>
        <rFont val="Calibri"/>
        <family val="2"/>
      </rPr>
      <t>OMPORTAMIENTO:</t>
    </r>
  </si>
  <si>
    <t>Directo</t>
  </si>
  <si>
    <t>D. MEDICIÓN</t>
  </si>
  <si>
    <r>
      <rPr>
        <b/>
        <sz val="16"/>
        <color indexed="17"/>
        <rFont val="Calibri"/>
        <family val="2"/>
      </rPr>
      <t>F</t>
    </r>
    <r>
      <rPr>
        <b/>
        <sz val="9"/>
        <color indexed="17"/>
        <rFont val="Calibri"/>
        <family val="2"/>
      </rPr>
      <t>ORMULA PARA CALCULAR EL INDICADOR</t>
    </r>
  </si>
  <si>
    <t>NUMERADOR:</t>
  </si>
  <si>
    <t xml:space="preserve">Número de encuestados que califican como satisfecho y muy satisfecho los servicios </t>
  </si>
  <si>
    <t>ANUAL</t>
  </si>
  <si>
    <t>DENOMINADOR:</t>
  </si>
  <si>
    <t>Total de encuestados que calificaron los servicios del Macroproceso</t>
  </si>
  <si>
    <t>SEMESTRAL</t>
  </si>
  <si>
    <r>
      <rPr>
        <b/>
        <sz val="16"/>
        <color indexed="17"/>
        <rFont val="Calibri"/>
        <family val="2"/>
      </rPr>
      <t>F</t>
    </r>
    <r>
      <rPr>
        <b/>
        <sz val="9"/>
        <color indexed="17"/>
        <rFont val="Calibri"/>
        <family val="2"/>
      </rPr>
      <t>RECUENCIA RECOLECCIÓN:</t>
    </r>
  </si>
  <si>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</si>
  <si>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</si>
  <si>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</si>
  <si>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t>Encuestas de satisfacción. 
Se tabulan los datos con base en los criterios de calificación definidos por Planeación .</t>
  </si>
  <si>
    <r>
      <rPr>
        <b/>
        <sz val="16"/>
        <color indexed="17"/>
        <rFont val="Calibri"/>
        <family val="2"/>
      </rPr>
      <t>E</t>
    </r>
    <r>
      <rPr>
        <b/>
        <sz val="9"/>
        <color indexed="17"/>
        <rFont val="Calibri"/>
        <family val="2"/>
      </rPr>
      <t>SCALA:</t>
    </r>
  </si>
  <si>
    <t>Porcentaje</t>
  </si>
  <si>
    <t>MENSUAL</t>
  </si>
  <si>
    <t>OTRO</t>
  </si>
  <si>
    <t>E. REGISTRO Y CONTROL</t>
  </si>
  <si>
    <t>N°</t>
  </si>
  <si>
    <t>FECHA DE REGISTRO
(dd/mm/aaaa)</t>
  </si>
  <si>
    <t>META DEL PERIODO
(Si aplica)</t>
  </si>
  <si>
    <t>VALOR NUMERADOR</t>
  </si>
  <si>
    <t>VALOR DENOMINADOR</t>
  </si>
  <si>
    <t>RESULTADO</t>
  </si>
  <si>
    <t>ACCIONES DE MEJORA</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</si>
  <si>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</si>
  <si>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IN.01.IN</t>
  </si>
  <si>
    <t>Satisfacción de los clientes frente a los servicios del Macroproceso Investigación</t>
  </si>
  <si>
    <t>Medir el grado de satisfacción de los clientes  frente a los servicios ofrecidos por el Macroproceso de Investigación</t>
  </si>
  <si>
    <t>IN.02.IN</t>
  </si>
  <si>
    <t>anual</t>
  </si>
  <si>
    <t>Semilleros de Investigación</t>
  </si>
  <si>
    <t>Comité central de Investigaciones</t>
  </si>
  <si>
    <t>ETAPA DEL SEMILLERO</t>
  </si>
  <si>
    <t>CONSOLIDACIÓN</t>
  </si>
  <si>
    <t>EJECUCIÓN</t>
  </si>
  <si>
    <t>Lider Macroproceso (Vicerrectoria Investigaciones)</t>
  </si>
  <si>
    <t>IN.03.IN</t>
  </si>
  <si>
    <t>ANÁLISIS Y OBSERVACIONES</t>
  </si>
  <si>
    <t>ANÁLISIS Y  OBSERVACIONES</t>
  </si>
  <si>
    <t>Como se puede ver los usuarios internos de la institución califican el servicio del macroproceso de investigación con un nivel de satisfacción medio, el cual es aprobado por el 78% de las personas encuestadas. Pero es de aclarar que los integrantes del macroproceso establecieron acciones de mejora para el incremento de dicho resultado.
La incidencia en los niveles de satisfacción del cliente interno se deriva de la oportunidad de entrega de elementos e insumos a los investigadores, pero esto se encuentra relacionado con el macroproceso financiero (Compras)</t>
  </si>
  <si>
    <t xml:space="preserve">JUSTIFICACION DE LA META </t>
  </si>
  <si>
    <r>
      <rPr>
        <b/>
        <sz val="16"/>
        <color indexed="17"/>
        <rFont val="Calibri"/>
        <family val="2"/>
      </rPr>
      <t>O</t>
    </r>
    <r>
      <rPr>
        <b/>
        <sz val="9"/>
        <color indexed="17"/>
        <rFont val="Calibri"/>
        <family val="2"/>
      </rPr>
      <t xml:space="preserve">BJETIVO MACROPROCESO </t>
    </r>
  </si>
  <si>
    <t>Número</t>
  </si>
  <si>
    <t>Vicerrectoria Investigaciones</t>
  </si>
  <si>
    <t>Registro de semilleros en vicerrectoria de investigaciones</t>
  </si>
  <si>
    <t>Destinación de los recursos económicos desde el inicio de la vigencia  para la  ejecución de los proyectos de investigación.
Realizar una  reunión  con el área  de compras  con el fin de  establecer estrategias  que   permitan agilizar la  adquisición de insumos  y  equipos  para el  desarrollo de los proyectos de investigación.</t>
  </si>
  <si>
    <t xml:space="preserve">Para la pregunta 2: Buscar medios más dinámicos para informar y socializar los lineamientos, reglamentación e instrumentos  para desarrollo de las actividades.
Pregunta 5: sensibilizar a los investigadores sobre las oplíticas de la universidad sobre las contrapartidas de los proyectos. </t>
  </si>
  <si>
    <t>Se resalta un aumento en el nivel de satisfacción de los usuarios en 8%.    El mayor índice de satisfacción se presentó en las preguntas 1 y 3 (pregunta 1: Difusión de los mecanismos y trámites para la presentación de proyectos de investigación, convocatorias a grupos, Semilleros de Investigación, Mejores investigadores, Convocatorias externas y pregunta 3: Publicación y socialización de  las diferentes convocatorias y eventos de investigación para promulgar la participación a éstos) 
En cuanto a los niveles de insatisfacción  se presento en la pregunta 7 (Cordialidad y amabilidad en el trato por parte del personal del macroproceso de Investigación).
El aumentó en el nivel de satisfacción se atribuye a las mejoras realizadas como el programa radial, el boletín informativo y la contratación de auxiliares para realizar seguimiento a las compras y a las evaluciones de los proyectos de investigación.
En cuanto a la insatisfacción en la cordialidad y amabilidad en el trato por parte del personal del macroproceso de Investigación, puede ser por la sobrecarga laboral no permite la respuesta oportuna a los correos y algunos usuarios del servicio se molestan porque no se les responde en forma positiva a sus solicitudes económicas, lo cual no siempre es posible por la normatividad y los recursos disponibles.</t>
  </si>
  <si>
    <t>Pregunta 7: Se asignó responsabilidad a un docente para gestionar lo relacionado con semilleros de investigación y postgrados.
Continuar con el apoyo de los auxiliares y personal por orden de prestación de servicios en las actividades propias del macroproceso.</t>
  </si>
  <si>
    <t>Anual</t>
  </si>
  <si>
    <t xml:space="preserve">Medir el número de semilleros de investigación de la universidad </t>
  </si>
  <si>
    <t>Los estudiantes se registraron en el semillero de investigación en consolidación motivados por la homologación de espacios académicos o como requisito para la obtención de la tarjeta profesional, pero no todos proyectos fueron evaluados de manera positiva para su ejecución, de otro lado algunos estudiantes desertan lo que conlleva a disolver el semillero por no cumplir con el requisito de mínimo 3 estudiantes.</t>
  </si>
  <si>
    <t>Se aprobaron proyectos que tuvieran más de 3  estudiantes con el fin de garantizar la permanencia del semillero.</t>
  </si>
  <si>
    <t xml:space="preserve">Consolidar la política de semilleros de investigación a través del estatuto de investigaciones y la documentación a través de procedimientos y registro de información.
Se delegó a las Facultades la responsabilidad de gestionar lo relacionado con los semilleros.
</t>
  </si>
  <si>
    <t>Se aumentó el número de semilleros de investigación en ejecución porque se autorizó comenzar un semillero del año anterior.  
Se mantuvo el número de semillero en las dos etapas, porque se superaron los obstáculos que se presentaron y se empezó a consolidar la política de semilleros.</t>
  </si>
  <si>
    <t>Se mantuvo el número de semillero en las dos etapas, lo que refleja la eficacia de las acciones tomadas.</t>
  </si>
  <si>
    <t>Contratar a una persona para consolidar la información relacionada con los semilleros de tal manera que se evidencia por Facultad y por grupos de investigación la participación en semilleros, lo anterior con el propósito de mejorar el proceso.</t>
  </si>
  <si>
    <t>Realizar  seguimiento a los proyectos de investigación finalizados que no han reportado la publicación de artículos.</t>
  </si>
  <si>
    <t>GESTIÓN DE CALIDAD</t>
  </si>
  <si>
    <t>EQUIPO SIG</t>
  </si>
  <si>
    <t>Equipo de trabajo de Investigaciones</t>
  </si>
  <si>
    <t>UNIVERSIDAD DEL QUINDIO, ICONTEC, ENTES DE CONTROL</t>
  </si>
  <si>
    <r>
      <t>Se resalta un aumento en el nivel de satisfacción de los usuarios, en 8%.     El mayor índice de satisfacción se presentó en las preguntas 3 y 7 (publicación y socialización de las diferentes convocatorias y eventos de investigación para promulgar la participación a éstos y la cordialidad y amabilidad en el trato respectivamente).  En cuanto a los niveles de insatisfacción  se presentaron en las</t>
    </r>
    <r>
      <rPr>
        <sz val="8"/>
        <color indexed="17"/>
        <rFont val="Calibri"/>
        <family val="2"/>
      </rPr>
      <t xml:space="preserve"> preguntas  2  (Socialización de los lineamientos, reglamentación e instrumentos para llevar a cabo las actividades que ofrece el macroproceso )  y la 5  (Apoyo oportuno y eficiente para la participación en las convocatorias de Colciencias y otros organismos que cofinancian proyectos de investigación).
Para la pregunta 2: Falta de cultura en la lectura de la normatividad y faltan estrategias más dinámicas para la socilización de las normas.
Para la pregunta 5: Aunque la Vicerrectoría de investigaciones cuenta con el personal capacitado para que los investigadores tengan la asesoría, hemos notado que los investigadores no muestran interés en participar en las convocatorias internacionales, la publicidad que se hace al respecto es la misma que se hace para las convocatorias nacionales; una causa adicional a la insatisfacción es que los investigadores quieren una contrapartida en dinero que la Universidad no puede asumir en algunos casos se puede dar para viajes pero con muchas limitaciones.</t>
    </r>
  </si>
  <si>
    <t>Se mantiene el número de semilleros en la fase de ejecución</t>
  </si>
  <si>
    <t>Continuar con los procesos de motivar a los estudiantes y docentes para la conformación de semilleros en las modalidades presencial y virtual. Para ello se continuará con los mecanismos aplicados en el año anterior como son las redes sociales: Facebook, Twitter, Youtube, programa de radio Innovación al día, igualmente se realizará el segundo encuentro interno de semilleros de investigación de la cual se seleccionarán los mejores trabajos para ser exaltados, el envio de comunicados por medio de la Oficina de Comunicaciones a los correos institucionales de los estudiantes.</t>
  </si>
  <si>
    <t>El número de semilleros en ambas fases subió tuvo un aumento considerable con respecto al año anterior. Se implementaron acciones como difundir las convocatorias de semilleros en el facebook de  la Vicerrectoría de Investigaciones, twitter y youtube, igualmente se enviaron los comunicados por medio de la Oficina de Comunicaciones a los correos institucionales de los estudiantes, tambien se hizo difusión en el programa de radio INnovación al Dia y se invitaron estudiantes que estaban actualmente participando de los semilleros de investigación para que compartieran la experiencia.  Finalmente se realizó el primer encuentro interno de semilleros de investigación en donde participaron todos los estudiantes de la fase de Ejecución, este evento se hizo en el hall del auditorio de Ciencias Basicas, fue abierto a toda la comunidad uniquindiana, hubo buena asistencia por parte de estudiantes, docentes y administrativos; de este evento se seleccionaron los dos mejores trabajos que fueron exaltados en la Noche de los Mejores. Todos los trabajos que participaron en el encuentro interno serán sometidos al Encuentro Insterinstitucional que realiza cada año la EAM con el patrocinio de la Vicerrectoría de Investigaciones</t>
  </si>
  <si>
    <r>
      <t xml:space="preserve">El indicador de satisfacción del cliente interno mostró un resultado de 87% con relación a la meta del 94% para el año 2014.   La pregunta (4): " Apoyo oportuno y eficiente para la participación en las convocatorias de Colciencias y otros organismos que cofinancian proyectos de investigación" , fue evaluada como Insatisfecha en un 20%.  Se realizó análisis y se encontró entre las causas:  No se han designado expertos para que haga un acompañamiento o asesoría para la participación en convocatorias, porque no se tienen identificados docentes expertos para este acompañamiento.  Otra causas es que los investigadores no leen detalladamente los requisitos de las convocatorias causando demoras en el envío, revisión, devolución y posteriormente la revisión de cumplimiento de requisitos para el envío de los documentos, igualmente está  la falta  de asesoría por parte de COLCIENCIAS en la escritura y consolidación de proyectos acordes a las políticas de la misma.
Así mismo, la pregunta 2 (Socialización de  los lineamientos, reglamentación e instrumentos para llevar a cabo las actividades que ofrece el macroproceso de investigaciones),  fue evaluada como Insatisfecha en un 20%.  Se puede deducir que tal vez las personas que respondieron no hacen uso de los medios institucionales que ofrece la Universidad para difusión de eventos, convocatoria y noticias, se ha detectado que hay profesores que no utilizan el Correo institucional, hay otros que tampoco usan las redes sociales como el Facebook, Twitter y Youtube. 
De otra parte el mayor </t>
    </r>
    <r>
      <rPr>
        <b/>
        <sz val="9"/>
        <color indexed="17"/>
        <rFont val="Calibri"/>
        <family val="2"/>
      </rPr>
      <t>porcentaje de satisfacción</t>
    </r>
    <r>
      <rPr>
        <sz val="9"/>
        <color indexed="17"/>
        <rFont val="Calibri"/>
        <family val="2"/>
      </rPr>
      <t xml:space="preserve"> lo obtuvo la pregunta  (9) Oportunidad en las respuesta  en la comunicación telefónica y/o correo electrónico del macroproceso de Investigación, para lo cual la Vicerrectoría de Investigaciones trabaja de manera permanente mecanismos para mejorar la atención a los usuarios, uno de ellos es la aplicación de las recomendaciones del “protocolo de atención al usuario en la Universidad del Quindío, el autocontrol por parte de los funcionarios, quienes  se esfuerzan por dar respuestas rápidas y también las capacitaciones en servicio al cliente recibidas dentro de la programación de  gestión humana.  
Con respecto a la pregunta 7: Cordialidad y amabilidad en el trato por parte del personal del macroproceso de Investigación, que fue evaluada como insatisfecha en la medición del periodo 2013,  con el 10,81% , en la medición 2014, mostró una satisfacción del 80% .  En cuyo resultado incidieron las acciones mostradas en el análisis anterior, relacionadas con los mecanismos para mejorar la atención a los usuarios, así como el apoyo de los auxiliares y personal por orden de prestación de servicios en las actividades propias del macroproceso.
</t>
    </r>
  </si>
  <si>
    <t>En agosto de 2015,  el indicador de satisfacción muestra un resultado de 93% con una brecha de 2 puntos porcentuales por debajo de la meta del 94%. Sin embargo, se observa con respecto al año anterior, un aumento del 7%; aumento que obedece al fortalecimiento de la comunicación con los investigadores y la comunidad universitaria en general, a través del uso de redes sociales y  reuniones de divulgación, que ha permitido dar a conocer la gestión de la vicerrectoría y las diferentes convocatorias.
La pregunta que incidió  en el porcentaje de insatisfacción, fue la No. 6: Veracidad y oportunidad en la entrega de la información solicitada.  Lo cual se originó por el retraso para registrar los proyectos enviados por los investigadores en la plataforma de  Colciencias.  Lo anterior en razón a que el comité de bioética, no dió el aval de forma oportuna a los proyectos de investigación presentados por los docentes, porque dicho comité no tenía presidente.</t>
  </si>
  <si>
    <t>N/A</t>
  </si>
  <si>
    <t>SEMILLERO EN CONSOLIDACIÓN</t>
  </si>
  <si>
    <t>E. REGISTRO Y CONTROL  SEMILLERO EN CONSOLIDACIÓN</t>
  </si>
  <si>
    <t>RESULTADO
CONSOLIDACIÓN</t>
  </si>
  <si>
    <t>RESULTADO
EJECUCIÓN</t>
  </si>
  <si>
    <r>
      <rPr>
        <b/>
        <sz val="14"/>
        <color indexed="17"/>
        <rFont val="Calibri"/>
        <family val="2"/>
      </rPr>
      <t>FORMULA PARA CALCULAR EL INDICADOR</t>
    </r>
  </si>
  <si>
    <t>Artículos publicados en  revistas indexadas</t>
  </si>
  <si>
    <t xml:space="preserve">• Apoyar el fortalecimiento de los grupos de investigación reconocidos en la institución, con el fin de mejorar la calificación de los mismos e incrementar en tres (3) el número de productos anualmente desarrollados por los investigadores (Artículos Publicados en Revistas Indexadas).
Esta acción corresponde a la Fase I (Vigencia 2015) del Proyecto de fortalecimiento de la investigación. Plan de Fomento a la Calidad de la Universidad del Quindío PCF UQ 2015 – 2018
A partir de 2015, este indicador se mide de con datos de enero a diciembre.
</t>
  </si>
  <si>
    <r>
      <rPr>
        <sz val="9"/>
        <color indexed="17"/>
        <rFont val="Calibri"/>
        <family val="2"/>
      </rPr>
      <t xml:space="preserve">Número semilleros de investigación etapa de consolidación
Número de semilleros de investigación etapa de ejecución
</t>
    </r>
    <r>
      <rPr>
        <u/>
        <sz val="9"/>
        <color indexed="17"/>
        <rFont val="Calibri"/>
        <family val="2"/>
      </rPr>
      <t xml:space="preserve">
</t>
    </r>
  </si>
  <si>
    <t>Establecer nuevas estrategias para fomentar el crecimiento o sostenimiento de los semilleros en consolidación.</t>
  </si>
  <si>
    <t xml:space="preserve">
Realizar monitoreo al registro de los proyectos de investigadores en la plataforma de Colciencias.
</t>
  </si>
  <si>
    <t xml:space="preserve">Apoyar el proceso de publicación de artículos de investigación en idioma inglés u otro idioma extranjero, mediante la contribución en la traducción o corrección de estilo de dichos artículos o de sus resúmenes. Artúculos que vayan a ser sometidos a revistas en ISI Web Of Knowledge o Scopus del Elsevier. </t>
  </si>
  <si>
    <r>
      <t>La encuesta de satisfacción del cliente interno 2016, arrojó un resultado del 88% (satisfecho: 60%, muy satisfecho: 28%)  en el nivel de satisfacción de los clientes frente al servicio que se ofrece en el macroproceso Investigación con una disminución del 4% con relación al  año 2015  que fue del 92%   y con una diferencia del 7% menos frente a la meta propuesta para el periodo (95%).
Las preguntas con mayor  porcentaje de satisfecho y muy satisfecho fueron:  1. Difusión de los mecanismos y trámites para la presentación de proyectos de investigación, convocatorias a grupos, Semilleros de Investigación, Mejores investigadores (100%), Convocatorias externas, 2. Socialización de  los lineamientos, reglamentación e instrumentos para llevar a cabo las actividades que ofrece el macroproceso de investigaciones (90%), 3. Publicación y socialización de  las diferentes convocatorias y eventos de investigación para promulgar la participación a éstos (90%)  y 9. Oportunidad en las respuesta  en la comunicación telefónica y/o correo electrónico del macroproceso de Investigación  (100%).  Es de anotar que la pregunta 2, que en el periodo 2015  fue calificada como insatisfecha, las acciones de mejora implementadas en relación con el fortalecimiento de la divulgación a través de la oficina de comunicaciones  fueron efectivas.  Se observa que en las preguntas mejor evaluadas, ha tenido impacto el fortalecimiento de la comunicación del macroproceso a través de las  redes sociales, reuniones de divulgación y comunicados.  
Continua siendo evaluada como insatisfecha (30% para 2016) la pregunta 6. Veracidad y oportunidad en la entrega de la información solicitada.  Un factor que influye en este resulado, es el manejo manual  de la información del macroproceso, la cual es en alto volumen, lo anterior genera que no se responda siempre de maner aoportuna.</t>
    </r>
    <r>
      <rPr>
        <sz val="9"/>
        <color indexed="17"/>
        <rFont val="Calibri"/>
        <family val="2"/>
      </rPr>
      <t xml:space="preserve">
</t>
    </r>
  </si>
  <si>
    <t xml:space="preserve">Gestionar el desarrollo de   sistema de información para consolidar la información del macroproceso y generar reportes en tiempo real.
</t>
  </si>
  <si>
    <t xml:space="preserve">Acciones de mejora (correctiva) con relación a la insatisfacción pregunta (4): " Apoyo oportuno y eficiente para la participación en las convocatorias de Colciencias y otros organismos que cofinancian proyectos de investigación":
1.  Identificar las necesidades de asesoría o acompañamiento de los grupos de investigadores 
2. Establecer y ejecutar cronograma de acompañamiento.
3. Gestionar ante Colciencias la asesoría de expertos para elaboración de propuestas de investigación.
4. Evaluar el acompañamiento brindado.
Las acciones, para mejorar la satisfacción de la pregunta 2 (Socialización de  los lineamientos, reglamentación e instrumentos para llevar a cabo las actividades que ofrece el macroproceso de investigaciones).  Se plantea a la alta dirección o a la Oficina de Comunicaciones que cree un programa de uso y pertenencia en cuanto al uso del Correo Institucional. Muchos docentes no lo usan por el alto volumen de comunicados y notas que llegan desde la oficina de comunicaciones, en cuanto al uso de las redes sociales: buscar a los docentes que hacen uso de ellas y enviarles la solicitud de afiliación a la redes de la Vicerrectoría de Investigaciones, otro aspecto es imprimir un folleto o volante con la información de las convocatorias tanto internas como externas.
</t>
  </si>
  <si>
    <t>META DEL PERIODO</t>
  </si>
  <si>
    <t>E.GAC.FTI.01</t>
  </si>
  <si>
    <t xml:space="preserve">Se evidencia el cumplimiento de la meta establecida y un aumento de los grupos de semilleros en la fase ejecución, superando la meta establecida en un 30%, lo anterior se debe a la continuadad que se han dado a las acciones que han resultado eficaces para el aumento de los grupos de semillero, evidenciando que la motivación por parte de docentes ha aumentado por las participaciones en eventos interinstitucionales y los reconocimientos que se han otorgado a la universidad, destacando la  amplía y desatacada participación que han generado los semilleros consolidados en la facultad de Ciencias Básicas    </t>
  </si>
  <si>
    <t>1. Continuar con las estrategias de difusión de las convocatorias.
2. Ubicación de pantallas industriales (TOTEM) en las portería principal y la entrada a las facultades de ciencias de la salud, ingeniería, educación, económicas y ciencias agroindustriales.</t>
  </si>
  <si>
    <t>El cumplimiento de la meta establecida se da por la continuidad de las acciones implementadas para el aumento de los grupos en semillero relacionada con las estrategias de difusión  a través de las redes sociales de la dependencia e institución: facebook y twitter.   Así también como la promoción por los correos institucionales.</t>
  </si>
  <si>
    <t xml:space="preserve">Puede observarse que la meta de 29 semilleros de investigación etapa de consolidación, se superó en 46% paar el año 2016.  Entre los factores que incidieron, están los  mecanismos implementados como son las redes sociales: Facebook, Twitter, Youtube, programa de radio Innovación al día y la publicación. La facultad de ciencias básicas fue la más fortalecida, al presentar a diciembre de 2015, catorce (14) semilleros, seguido de la facultad de ciencias de la salud con nueve (9) y ciencias humanas con siete (7), lo anterior, está en relación con el  número de investigadores y el número de programas de las mismas. De otra parte ciencias económicas, fue la faccultad con menos semilleros de investigación con tres (3), tiene incidencia, el que dicha faculttan no tenga un número representativo de docentes investigadores, que son quienes hacen de tutores en lso semilleros y  estímulan los estudiantes a pariticpar en semilleros.
</t>
  </si>
  <si>
    <t>E. REGISTRO Y CONTROL  SEMILLERO EN EJECUCIÓN</t>
  </si>
  <si>
    <t xml:space="preserve">El resultado de encuesta de cliente interno 2017, arrojó un resultado de 91% , donde  muy satisfecho obtuvo el 41% .  La meta propuesta fue del 90%, por lo tanto con este resultado se superó en 1%.  La pregunta mejor evaluada fue “Cordialidad  y amabilidad en el trato  por parte  del personal de la vicerrectoría de investigación”.  Las estrategias o táctica  utilizadas por parte de los funcionarios para el  manejo a las inquietudes o necesidades presentadas por los investigadores, así como la capacitación que brindó gestión humana para trabajo en equipo influyeron en este resultado.  Hay que destacar que 5 preguntas obtuvieron el 44% de muy satisfecho. De las cuales se analizan las mejoras implementadas que han contribuido a su logro así: 
• Difusión, socialización de políticas, procesos y trámites para la presentación de proyectos de investigación, convocatorias a grupos, Semilleros de Investigación, Mejores investigadores, Convocatorias internas y externas y la pregunta Publicación y socialización de  las diferentes convocatorias y eventos de investigación para promulgar la participación a éstos:   Influyó la implementación de las pantallas de televisión, el tótem a través de los cuales se ha brindado información sobre el proceso.  De igual manera el empoderamiento de los representantes del comité central de investigaciones como medio para difundir las convocatorias en las Facultades. 
La pregunta 5. Veracidad y oportunidad en la entrega de la información solicitada.  La cual el año anterior presentó insatisfacción del  30%, para el año 2017, mejoró puesto que a 2017, disminuyó al 17%.  Para obtener este resultado, el macroproceso ha fortalecido entre sus funcionarios la socialización de las diferentes actividades de tal  manera que exista claridad en las mismas para así dar respuestas eficaces.
</t>
  </si>
  <si>
    <t xml:space="preserve">El dato corresponde a la comparaación realizada entre los artículos presentados al Comité Interno de Asignación de Puntaje-CIARP- y los evidenciados en el base de datos Scopus, aunque el resultado es una cifra considerable se proponen acciones de mejoras en pro de mejorar este resultado </t>
  </si>
  <si>
    <t>El dato corresponde a los artículos publicados en el año 2013, se observa un aumentó considerable en el resultado del indicador, nuevamente se logró la indexación de la Revista de Investigaciones de la Universidad lo que permitió una mayor visibilidad de la publicación de artículos, además del cambio de periodicidad de la misma. La evaluación de este indicador se hace un año despues de que los docentes hacen el reporte en el CIARP,el plazo que se otorga es hasta el 30 junio de cada año, para enviar las publicaciones generadas en el año anterior.</t>
  </si>
  <si>
    <r>
      <t xml:space="preserve">
El dato 147, corresponde a los  artículos producto de investigación publicados en 2014 por los dcentes de la Universidad del Quindío.  
El  resultado del indicador (147 artículos publicados en revistas indexadas) muestra una leve decaimiento frente al resultado del año anterior, de igual forma se evidencia que hay estabilidad en la producción docente en este tipo de publicaciones,  lo cual  impacta positivamente los indicadores institucionales en los procesos de acreditación, y contribuye a la mejora en la clasificación de los grupos de investigación de las diferentes Facultades.  Los  artículos,  producto de investigación publicados en 2014 por los docentes de la Universidad del Quindío  reflejan el compromiso docente  frente al desarrollo de la investigación en la Universidad.
En el análisis por áreas del conocimiento, de los artículos publicados en la base de datos Scopus, se encuentra que  ciencias de la Salud, publicó en el periodo evaluado 18 artículos, del total en dicha base de datos, que son 63,  lo que representa  el 35%.   Otras áreas como  ciencias biológicas, publicaron  (18)  y ciencias de la computación (10).  En cuanto a la otra fuente, el reporte de  CIARP (Comité Interno de Asignación y Reconocimiento de Puntaje)  los resultados más altos fueron:  ciencias básicas (28), ciencias económicas (25),  ingeniería (17)    y ciencias de la Salud (11), del total de esta fuente que fueron 91.
En 2 de los  rankings internacionales  que miden la producción científica:   Scimago y U-Sapiens, la Universidad está en Scimago entre las 50 más destacadas, en el puesto 21.  En cuyo ranking ha permanecido en los últimos 4 años.  Y en U-Sapiens en el puesto 31 de 93 Universidades del listado.  
Con los recursos del CREE  asignados a la Universidad a través de los  Planes de Fomento a la Calidad y los recursos de estampilla “Pro Universidad del Quindío”, el resultado de este indicador tenderá a aumentar. Puesto que permitirá fortalecer los grupos de investigación reconocidos en la institución, con el fin de mejorar la calificación de los mismos e incrementar en tres (3) el número de productos anualmente desarrollados por los investigadores (Artículos Publicados en Revistas Indexadas)y proyectos definidos para inclusión en el Plan de Fomento a la Calidad.
</t>
    </r>
    <r>
      <rPr>
        <sz val="11.3"/>
        <color indexed="17"/>
        <rFont val="Arial"/>
        <family val="2"/>
      </rPr>
      <t xml:space="preserve">
</t>
    </r>
  </si>
  <si>
    <t xml:space="preserve">El número de artículos publicados por docentes en revistas indexadas en el año 2015, fue de ciento sesenta y cuatro (108).   La sumatoria se hace de la comparación de dos fuentes (Scopus con 69 y CIARP con 150), La suma de las dos fuentes arroja un total de 219 artículos, al realizar la comparación y depurar las artìculos duplicados en ambas fuentes nos arroja un resultado de 108. El resultado del indicador no supera la meta de 148. 
</t>
  </si>
  <si>
    <t xml:space="preserve">Apoyar la financiación de artículos que sean aceptados para publicación en revistas internacionales </t>
  </si>
  <si>
    <t xml:space="preserve">La cantidad de artículos en revistas indexadas por los docentes de la Universidad del Quindío para el año 2016 fue de 141, superando así la meta planteada y repuntando de nuevo el indicador a su ascenso, el resultado evidencia que la acción de mejora de traducción y corrección de estilo de artículos a postularse en revistas indexadas fue efectiva, además del apoyo económico  que reciben los grupos de investigación  para su funcionamiento les permite financiar sus publicaciones en revistas ya sea a nivel nacional o internacional. </t>
  </si>
  <si>
    <t>El crecimiento de los grupos de semilleros en fase I, está reglamentado en el Acuerdo del Consejo Académico 001B de mayo 13 de 2009, el cual limita el crecimiento de semilleros en esta fase lo que afecta a su vez el incremento de los estudiantes en la fase II y III.  Sin embargo para el año 2016 se logró el incremento en dos grupos en esta etapa totalizando 33. Entre las acciones implementadas por la Vicerrectoría de Investigaciones para mantener y/o aumentar el número de grupos de semillero se encuentran las siguientes: 
- La promoción de las convocatorias de semilleros a través de las redes sociales de la dependencia e institución: facebook y twitter. 
- Promoción por los correos institucionales 
- Registro e inscripción a los semilleros a través del sistema Academusoft para facilitar el acceso   
Sin embargo es importante anotar que con mediante el Acuerdo 041 en el cual se establecen los Criterios, Políticas y Mecanismos de Asignación de la labor académica y administrativa de los profesores de la UQ en su artículo tercero establece que los docentes catedráticos durante su labor académica desarrollarán solamente docencia directa, lo que podrá afectar el sostenimiento y crecimiento de los grupos de semillero</t>
  </si>
  <si>
    <t xml:space="preserve">Los grupos de semilleros en fase II en el año 2017, logró un crecimiento del 10% con relación al año anterior.  Para este logro la vicerrectoría de investigaciones continuo con sus políticas de promoción a través de las redes sociales, y el nuevo mecanismo de comunicación los totem.  
Entre los 36 grupos de semillero de investigación en fase de Consolidación, se evidencia 10 grupos de la Facultad de Ciencias Básicas,  3 grupos de la Facultad de Ciencias Económicas, Facultad de Ciencias Humanas 5 grupos,  Ingeniería 6 grupos, Agroindustria 3 grupos, Facultad de Ciencias de la Salud 4 grupos y finalmente la Facultad de Educación 5 grupos. Se destaca el programa de Química con 5 grupos de semillero de investigación en fase Consolidación.  
</t>
  </si>
  <si>
    <t>El fortalecimiento de los grupos de investigación a través de apoyos económicos entregados por la Vicerrectoría de Iinvestigaciones, motivan a los mismos a ejecutar proyectos de semilleros de investigación para la ejecución de los proyectos. Además la implementación de las homologaciones de las de asignaturas del plan de estudios relativas a investigación por  fases de los semilleros, ha permitido una mayor inserción de los estudiantes en los mismos. Sumado a la difusión a través de los medios institucionales de la importancia de los semilleros en la formación integral del estudiante.</t>
  </si>
  <si>
    <t xml:space="preserve">1. Actualizar la Política de Semilleros, de manera que no se limite el número de inscritos desde la fase I para que se evidencie un incremento en la fase II y III
2. Socializar en las inducciones de los estudiantes de primer semestre los semilleros de investigación.  </t>
  </si>
  <si>
    <t xml:space="preserve">Tras la revisión de este indicador se detectó que se venía verificando de dos fuentes (CIARP y SCOPUS) por lo tanto,  se evidenció que la totalidad de artículos se manejaba de manera duplicada, en ese sentido, tras la depuración realizada de ambas fuentes se tiene como resultado un total de 90 artículos publicados en revistas indexadas por los docentes de la institución.  </t>
  </si>
  <si>
    <t xml:space="preserve">Se continúa con las acciones de apoyo a la traducción y corrección de estilo de artículos de investigación, así como la financiación de publicación de artículos en revistas indexadas </t>
  </si>
  <si>
    <t xml:space="preserve">Precisar la pregunta relacionada con suministro de información, para validar si la insatisfacción es realmente por compras.
</t>
  </si>
  <si>
    <t>El porcentaje de satisfechos y muy satisfechos en el periodo corresponde es del 88%.   Las pregunta(1)  Difusión de los mecanismos y trámites para la presentación de proyectos de investigación, convocatorias a grupos, Semilleros de Investigación, Mejores investigadores, Convocatorias externas y (3) 
Publicación y socialización de  las diferentes convocatorias y eventos de investigación para promulgar la participación a éstos,  muestran un buen nivel de satifacción del 96% y 91% respectivamente, en  satisfecho y muy satisfecho.  En este aspecto las estrategias sobre comunicación de los dos últimos años, han sido muy efectivas (utlización de redes, tótems y pantallas).  Sigue la misma tendencia de insatisfacción la pregunta “6. Veracidad y oportunidad en la entrega de la información solicitada”, cuyos resultados han sido entre 2016 y 2018  fue de30%, 13%  y 21%. Analizados el tipo de información que suministra el macroproceso: sobre convocatorias, certificaciones de proyectos en que participan, ejecución presupuestal, solicitud de compras, se encuentra que la insatisfacción está en el último aspecto.  Dado que en febrero de 2018 se contrató funcionario para apoyar el proceso de compras, se espera que la medición de la próxima vigencia permita disminuir este nivel satisfacción.</t>
  </si>
  <si>
    <t xml:space="preserve">
</t>
  </si>
  <si>
    <t>Comité Central de Investigaciones, Oficina de Gestión y Aseguramiento de la Calidad</t>
  </si>
  <si>
    <t>VALOR DENOMINADOR
Total de Grupos de Investigación avalados por la Universidad del Quindio</t>
  </si>
  <si>
    <t>Posicionar la investigación y la innovación pertinente como referente institucional mediante grupos y programas de investigación consolidados que aportan a la transformación de la zona de influencia, para generar pertinencia e impacto en el medio.</t>
  </si>
  <si>
    <t>Semestral</t>
  </si>
  <si>
    <t>Comité Central de Investigaciones, Oficina de Gestión y Aseguramiento de la Calidad, Oficina Asesora de Planeación y Desarrollo</t>
  </si>
  <si>
    <r>
      <rPr>
        <b/>
        <sz val="11"/>
        <color indexed="17"/>
        <rFont val="Calibri"/>
        <family val="2"/>
      </rPr>
      <t>CÓDIGO:</t>
    </r>
  </si>
  <si>
    <t>No Aplica</t>
  </si>
  <si>
    <t>Vicerrectoría Investigaciones</t>
  </si>
  <si>
    <t>Lider del Macroproceso Investigación</t>
  </si>
  <si>
    <t>(Número de proyectos con financiación externa diferente a Colciencias ejecutados /4 )*100</t>
  </si>
  <si>
    <t>Financiacion de proyectos de investigación con fuente de financiación externa de organismos nacionales  e internacionales  (diferente a Colciencias).</t>
  </si>
  <si>
    <r>
      <t xml:space="preserve">GPI-Gestión de Proyectos de Investigación, Convenios y contratos que soportan la legalización de los proyectos de investigación, Informes de la Vicerrectoría de Investigación y </t>
    </r>
    <r>
      <rPr>
        <sz val="9"/>
        <color rgb="FFFF0000"/>
        <rFont val="Calibri"/>
        <family val="2"/>
        <scheme val="minor"/>
      </rPr>
      <t>Plan de Anual de  de la vigencia.</t>
    </r>
  </si>
  <si>
    <t>VALOR NUMERADOR
Número de proyectos con financiación externa diferente a Colciencias ejecutados</t>
  </si>
  <si>
    <t>Estar entre las 20 universidades colombianas en el ranking overall de SCImago</t>
  </si>
  <si>
    <t>Puesto ocupado por la Universidad del  Quindío  entre las 20 universidades colombianas en el ranking overall de SCImago.</t>
  </si>
  <si>
    <t xml:space="preserve">Anual </t>
  </si>
  <si>
    <t xml:space="preserve">(No de Grupos de Investigación categorizados y reconocidos por Colciencias / Total de Grupos de Investigación avalados por la Universidad del Quindío) * 100 </t>
  </si>
  <si>
    <t xml:space="preserve">Reconocimiento y categorización de Grupos de Investigación </t>
  </si>
  <si>
    <t>INTERPRETACIÓN DEL INDICADOR</t>
  </si>
  <si>
    <t>El indicador muestra la proporción de grupos de investigación registrados en la Vicerrctoría de Investigaciones  que están categorizados por Colciencias</t>
  </si>
  <si>
    <r>
      <rPr>
        <b/>
        <sz val="16"/>
        <color indexed="17"/>
        <rFont val="Arial"/>
        <family val="2"/>
      </rPr>
      <t>N</t>
    </r>
    <r>
      <rPr>
        <b/>
        <sz val="9"/>
        <color indexed="17"/>
        <rFont val="Arial"/>
        <family val="2"/>
      </rPr>
      <t>OMBRE DEL INDICADOR:</t>
    </r>
  </si>
  <si>
    <r>
      <rPr>
        <b/>
        <sz val="16"/>
        <color indexed="17"/>
        <rFont val="Arial"/>
        <family val="2"/>
      </rPr>
      <t>C</t>
    </r>
    <r>
      <rPr>
        <b/>
        <sz val="9"/>
        <color indexed="17"/>
        <rFont val="Arial"/>
        <family val="2"/>
      </rPr>
      <t>ÓDIGO:</t>
    </r>
  </si>
  <si>
    <r>
      <rPr>
        <b/>
        <sz val="18"/>
        <color indexed="17"/>
        <rFont val="Arial"/>
        <family val="2"/>
      </rPr>
      <t>F</t>
    </r>
    <r>
      <rPr>
        <b/>
        <sz val="9"/>
        <color indexed="17"/>
        <rFont val="Arial"/>
        <family val="2"/>
      </rPr>
      <t>ECHA DE CREACIÓN:</t>
    </r>
  </si>
  <si>
    <r>
      <rPr>
        <b/>
        <sz val="16"/>
        <color indexed="17"/>
        <rFont val="Arial"/>
        <family val="2"/>
      </rPr>
      <t>V</t>
    </r>
    <r>
      <rPr>
        <b/>
        <sz val="9"/>
        <color indexed="17"/>
        <rFont val="Arial"/>
        <family val="2"/>
      </rPr>
      <t>ERSIÓN:</t>
    </r>
  </si>
  <si>
    <r>
      <rPr>
        <b/>
        <sz val="16"/>
        <color indexed="17"/>
        <rFont val="Arial"/>
        <family val="2"/>
      </rPr>
      <t>N</t>
    </r>
    <r>
      <rPr>
        <b/>
        <sz val="9"/>
        <color indexed="17"/>
        <rFont val="Arial"/>
        <family val="2"/>
      </rPr>
      <t>OMBRE DEL MACROPROCESO</t>
    </r>
  </si>
  <si>
    <r>
      <rPr>
        <b/>
        <sz val="16"/>
        <color indexed="17"/>
        <rFont val="Arial"/>
        <family val="2"/>
      </rPr>
      <t>N</t>
    </r>
    <r>
      <rPr>
        <b/>
        <sz val="9"/>
        <color indexed="17"/>
        <rFont val="Arial"/>
        <family val="2"/>
      </rPr>
      <t>OMBRE DEL PROCESO:</t>
    </r>
  </si>
  <si>
    <r>
      <rPr>
        <b/>
        <sz val="16"/>
        <color indexed="17"/>
        <rFont val="Arial"/>
        <family val="2"/>
      </rPr>
      <t>N</t>
    </r>
    <r>
      <rPr>
        <b/>
        <sz val="9"/>
        <color indexed="17"/>
        <rFont val="Arial"/>
        <family val="2"/>
      </rPr>
      <t>IVEL:</t>
    </r>
  </si>
  <si>
    <r>
      <rPr>
        <b/>
        <sz val="16"/>
        <color indexed="17"/>
        <rFont val="Arial"/>
        <family val="2"/>
      </rPr>
      <t>O</t>
    </r>
    <r>
      <rPr>
        <b/>
        <sz val="9"/>
        <color indexed="17"/>
        <rFont val="Arial"/>
        <family val="2"/>
      </rPr>
      <t xml:space="preserve">BJETIVO MACROPROCESO </t>
    </r>
  </si>
  <si>
    <r>
      <rPr>
        <b/>
        <sz val="16"/>
        <color indexed="17"/>
        <rFont val="Arial"/>
        <family val="2"/>
      </rPr>
      <t>Á</t>
    </r>
    <r>
      <rPr>
        <b/>
        <sz val="9"/>
        <color indexed="17"/>
        <rFont val="Arial"/>
        <family val="2"/>
      </rPr>
      <t>REAS O PROCESOS  QUE SUMINISTRAN INFORMACIÓN Y DATOS AL INDICADOR:</t>
    </r>
  </si>
  <si>
    <r>
      <rPr>
        <b/>
        <sz val="16"/>
        <color indexed="17"/>
        <rFont val="Arial"/>
        <family val="2"/>
      </rPr>
      <t>R</t>
    </r>
    <r>
      <rPr>
        <b/>
        <sz val="9"/>
        <color indexed="17"/>
        <rFont val="Arial"/>
        <family val="2"/>
      </rPr>
      <t>ESPONSABLE CALCULAR:</t>
    </r>
  </si>
  <si>
    <r>
      <rPr>
        <b/>
        <sz val="16"/>
        <color indexed="17"/>
        <rFont val="Arial"/>
        <family val="2"/>
      </rPr>
      <t>R</t>
    </r>
    <r>
      <rPr>
        <b/>
        <sz val="9"/>
        <color indexed="17"/>
        <rFont val="Arial"/>
        <family val="2"/>
      </rPr>
      <t>ESPONSABLE DE ANALIZAR Y TOMAR DECISIONES:</t>
    </r>
  </si>
  <si>
    <r>
      <rPr>
        <b/>
        <sz val="16"/>
        <color indexed="17"/>
        <rFont val="Arial"/>
        <family val="2"/>
      </rPr>
      <t>U</t>
    </r>
    <r>
      <rPr>
        <b/>
        <sz val="9"/>
        <color indexed="17"/>
        <rFont val="Arial"/>
        <family val="2"/>
      </rPr>
      <t>SUARIOS :</t>
    </r>
  </si>
  <si>
    <r>
      <rPr>
        <b/>
        <sz val="16"/>
        <color indexed="17"/>
        <rFont val="Arial"/>
        <family val="2"/>
      </rPr>
      <t>O</t>
    </r>
    <r>
      <rPr>
        <b/>
        <sz val="9"/>
        <color indexed="17"/>
        <rFont val="Arial"/>
        <family val="2"/>
      </rPr>
      <t>BJETIVO/DESCRIPCIÓN:</t>
    </r>
  </si>
  <si>
    <r>
      <rPr>
        <b/>
        <sz val="16"/>
        <color indexed="17"/>
        <rFont val="Arial"/>
        <family val="2"/>
      </rPr>
      <t>T</t>
    </r>
    <r>
      <rPr>
        <b/>
        <sz val="9"/>
        <color indexed="17"/>
        <rFont val="Arial"/>
        <family val="2"/>
      </rPr>
      <t>IPO DE INDICADOR:</t>
    </r>
  </si>
  <si>
    <r>
      <rPr>
        <b/>
        <sz val="16"/>
        <color indexed="17"/>
        <rFont val="Arial"/>
        <family val="2"/>
      </rPr>
      <t>C</t>
    </r>
    <r>
      <rPr>
        <b/>
        <sz val="9"/>
        <color indexed="17"/>
        <rFont val="Arial"/>
        <family val="2"/>
      </rPr>
      <t>OMPORTAMIENTO:</t>
    </r>
  </si>
  <si>
    <r>
      <rPr>
        <b/>
        <sz val="16"/>
        <color indexed="17"/>
        <rFont val="Arial"/>
        <family val="2"/>
      </rPr>
      <t>F</t>
    </r>
    <r>
      <rPr>
        <b/>
        <sz val="9"/>
        <color indexed="17"/>
        <rFont val="Arial"/>
        <family val="2"/>
      </rPr>
      <t>UENTE  DE DATOS  Y MÉTODO PARA LA MEDICIÓN</t>
    </r>
  </si>
  <si>
    <r>
      <rPr>
        <b/>
        <sz val="16"/>
        <color indexed="17"/>
        <rFont val="Arial"/>
        <family val="2"/>
      </rPr>
      <t>E</t>
    </r>
    <r>
      <rPr>
        <b/>
        <sz val="9"/>
        <color indexed="17"/>
        <rFont val="Arial"/>
        <family val="2"/>
      </rPr>
      <t>SCALA:</t>
    </r>
  </si>
  <si>
    <r>
      <rPr>
        <b/>
        <sz val="11"/>
        <color indexed="17"/>
        <rFont val="Arial"/>
        <family val="2"/>
      </rPr>
      <t>FORMULA PARA CALCULAR EL INDICADOR</t>
    </r>
  </si>
  <si>
    <t xml:space="preserve"> Medir la eficacia en la obtención de financiación para los proyectos de investigación.</t>
  </si>
  <si>
    <t>SCImago Institution Ranking (SIR)</t>
  </si>
  <si>
    <t>RESULTADO
(Puesto )</t>
  </si>
  <si>
    <t>Mejorar la clasificación de la Universidad del Quindío en el ranking internacional  de investigación overall de SCImago  y   evaluar  la efectividad de los procesos de investigación, la divulgación de resultados y la articulación con la formación postgraduada, en comparación con las demás universidades del país.</t>
  </si>
  <si>
    <t xml:space="preserve">Comité central de Investigaciones-Vicerrectoría de Investigaciones </t>
  </si>
  <si>
    <t>El puesto 26 de la Universidad del Quindío en el ranking,  muestra  una mejora visible de la calidad científica del trabajo que desarrollan los investigadores  de la a Universidad del Quindío. Así mismo el avance logrado en el escalafón le permite a nuestra alma mater obtener una mayor visibilidad internacional, lo que contribuye indudablemente al proceso de reacreditación institucional, manteniendo las políticas de investigación fortalecidas y trabajando para que estos indicadores sean cada vez más notables.
Este puesto 26 a nivel nacional y la posición 757 a nivel mundial; destaca principalmente el gran salto en investigación, al pasar de la casilla 459 a la 412 en el contexto mundial, avanzando 47 lugares entre 2018 y 2019.  En el prestigioso ranking, se reseña la  Universidad desde el año 2018 y realiza sus análisis basándose en 11 indicadores que le permiten monitorear el crecimiento en investigación de las instituciones universitarias y su impacto internacional, siendo estos: Impacto normalizado, Excelencia con Liderazgo, Salida, Liderazgo científico, Revistas no propias, Revistas propias, Excelencia, Publicaciones de alta calidad, Colaboración internacional, Acceso abierto, Grupo de talentos científicos.
Entre los factores que han determinado el posicionamiento de la Universidad en el ranking, está la búsqueda de  incrementar la calidad de la producción científica uniquindiana, brindando apoyo y acompañamiento a los investigadores en la búsqueda de publicaciones en revistas internacionales de alto impacto.
SCImago Journal &amp; Country Rank es un portal disponible públicamente que incluye las revistas y los indicadores científicos de los países desarrollados a partir de la información contenida en la base de datos Scopus® (Elsevier B.V.). Estos indicadores pueden ser utilizados para evaluar y analizar dominios científicos.
SCImago es un grupo de investigación del Consejo Superior de Investigaciones Científicas (CSIC), Universidad de Granada, Extremadura, Carlos III (Madrid) y Alcalá de Henares, dedicado al análisis de la información, la representación y la recuperación mediante técnicas de visualización.
 Fuente: https://noticias.uniquindio.edu.co/uniquindio-avanza-en-investigacion-segun-ranking-internacional-scimago/</t>
  </si>
  <si>
    <t xml:space="preserve">Comité Central de Investigaciones, Oficina de Gestión y Aseguramiento de la Calidad, Oficina Asesora de Planeación y Desarrollo,  Comunidad académica interna y externa, sector productivo. </t>
  </si>
  <si>
    <t xml:space="preserve">Para mantener o aumentar la posición de la Universidad del Quindío, en el mencionado ranking, desde la Vicerrectoría de Investigaciones se continuarán las acciones que se vienen implementando como el apoyo otorgado para la financiación de artículos, apoyo en la traducción y corrección de estilo de artículos de investigación para la postulación en revistas indexadas. Asimismo la financiación de proyectos y el acompañamiento en la postulación de proyectos a entidades externas del orden nacional e internacional, con el fin de obtener financiación.    </t>
  </si>
  <si>
    <t>VALOR NUMERADOR
Nro. de Grupos de Investigación categorizados y reconocidos por Colciencias</t>
  </si>
  <si>
    <r>
      <t xml:space="preserve">De acuerdo al resultado obtenido en la convocatoria, se evidencia la categorización de los grupos en su mayoria de la Facultad de Ciencias Básicas con un total de 10 grupos, seguida por la Facultad de Educación  con un total de 9 grupos, continúa la Facultad de Ingeniería con 8 grupos, finalmente, es importante resaltar que el total de grupos de la Facultad de Ciencias de la Salud (6 grupos) se categorizaron en esta convocatoria. 
</t>
    </r>
    <r>
      <rPr>
        <sz val="12"/>
        <color rgb="FF006600"/>
        <rFont val="Arial"/>
        <family val="2"/>
      </rPr>
      <t xml:space="preserve">
</t>
    </r>
  </si>
  <si>
    <t xml:space="preserve">Posición ocupada por la Universidad del Quindío en el ranking overall de SCImago   </t>
  </si>
  <si>
    <r>
      <rPr>
        <b/>
        <sz val="16"/>
        <color indexed="17"/>
        <rFont val="Calibri"/>
        <family val="2"/>
      </rPr>
      <t>F</t>
    </r>
    <r>
      <rPr>
        <b/>
        <sz val="9"/>
        <color indexed="17"/>
        <rFont val="Calibri"/>
        <family val="2"/>
      </rPr>
      <t xml:space="preserve">RECUENCIA REVISIÓN: </t>
    </r>
  </si>
  <si>
    <t>Vicerrectoría de Investigaciones</t>
  </si>
  <si>
    <t>Líder Macroproceso (Vicerrectoría Investigaciones)</t>
  </si>
  <si>
    <t>Comité Central de Investigaciones</t>
  </si>
  <si>
    <r>
      <t xml:space="preserve">Incrementar en </t>
    </r>
    <r>
      <rPr>
        <sz val="9"/>
        <color rgb="FF006600"/>
        <rFont val="Arial"/>
        <family val="2"/>
      </rPr>
      <t>el número de grupos de investigación categorizados y reconocidos  por Colciencias</t>
    </r>
    <r>
      <rPr>
        <sz val="9"/>
        <color rgb="FFFF0000"/>
        <rFont val="Arial"/>
        <family val="2"/>
      </rPr>
      <t xml:space="preserve"> </t>
    </r>
    <r>
      <rPr>
        <sz val="9"/>
        <color rgb="FF006600"/>
        <rFont val="Arial"/>
        <family val="2"/>
      </rPr>
      <t>con el propósito de fortalecer los esfuerzos para este propósito y mejorar  el posicionamiento de la Universidad en rankings internacionales de investigación</t>
    </r>
  </si>
  <si>
    <r>
      <t xml:space="preserve">FRECUENCIA DE MEDICIÓN:  </t>
    </r>
    <r>
      <rPr>
        <sz val="9"/>
        <color indexed="17"/>
        <rFont val="Arial"/>
        <family val="2"/>
      </rPr>
      <t>Bianual</t>
    </r>
  </si>
  <si>
    <t>COLCIENCIAS-Departamento Administrativo de Ciencia, Tecnología e Innovación: Documento publicado  con los resultados de la convocatoria  de reconocimiento y medición de grupos.</t>
  </si>
  <si>
    <t xml:space="preserve">Realizar convocatoria para creación y/o formalización de nuevos grupos de investigación. </t>
  </si>
  <si>
    <t xml:space="preserve"> </t>
  </si>
  <si>
    <t xml:space="preserve">Al finalizar el año 2015, se realizó convocatoria para la creación y formalización de grupos de investigación de la Universidad, como resultado de la misma se crearon 17 nuevos grupos en la institución, desde las 7 facultades que la conforman. En ese sentido para la convocatoria Nro. 781 de Colciencias, se contaba con 76 grupos posibles participantes de la convocatoria para medición y reconocimiento de grupos. 
De acuerdo a los resultados de la convocatoria 781 de Colciencias, para la institución se reconocieron y categorizaron un total de 53 grupos, de la siguiente forma: 2 grupos en la mejor categoría A1, 5 grupos en categoría A, 11 grupos categorizados en B, 21 grupos en categoría C y 14 grupos reconocidos.  En cuanto a los resultados por cada una de las Facultades, se evidencia la Facultad de Ciencias Básicas con un total de 13 grupos entre reconocidos y categorizados, continuada por la Facultad de Ciencias de la Educación con 10 grupos; lo anterior se debe a que ambas facultades son las que tienen el mayor número de grupos de investigación, por lo tanto el mayor número de grupos categorizados. Seguidamente se encuentra la Facultad de Ingeniería con 9 grupos entre reconocidos y categorizados, continúa la Facultad de Ciencias de la Salud con 7 grupos de los 8 que pertenecen a la facultad y se destaca de la misma que 3 de los grupos están en las mejores categorías, finalmente continúan la Facultad de Ciencias Agroindustriales, Ciencias Económicas y la Facultad de Ciencias Humanas.   </t>
  </si>
  <si>
    <t>Apoyar el fortalecimiento de los grupos de investigación reconocidos en la institución, con el fin de mejorar la categorización de los mismos a través de la entrega del apoyo económico a grupos. 
Se continúa con las acciones de apoyo a la traducción y corrección de estilo de artículos de investigación, así como el apoyo a la financiación de publicación de artículos en revistas indexadas</t>
  </si>
  <si>
    <t>Medir la producción científica de los docentes de planta  conducente al posicionamiento Institucional en revistas indexadas internacionales.</t>
  </si>
  <si>
    <t xml:space="preserve">Número de artículos publicados por docentes  en revistas indexadas </t>
  </si>
  <si>
    <t>SCOPUS,  Asuntos Docentes</t>
  </si>
  <si>
    <r>
      <t xml:space="preserve">1. Continuar con las estrategias de difusión de las convocatorias
2. Ubicación de pantallas tipo 
</t>
    </r>
    <r>
      <rPr>
        <sz val="9"/>
        <color rgb="FF006600"/>
        <rFont val="Calibri (Cuerpo)"/>
      </rPr>
      <t>3. Implementación del registro de semilleros a través de la plataforma de registro de materias (Academusoft)</t>
    </r>
  </si>
  <si>
    <t>1. Continuar con las estrategias de difusión de las convocatorias
2. Ubicación de pantallas tipo Totem 
 3. Implementación del registro de semilleros a través de la plataforma de registro de materias (SAC)</t>
  </si>
  <si>
    <t>IN.04.IN</t>
  </si>
  <si>
    <t>IN.05.IN</t>
  </si>
  <si>
    <t>IN.06.IN</t>
  </si>
  <si>
    <t xml:space="preserve">
A partir del año 2019, se realiza la medición del indicador de publicación de los artículos por docentes de la Universidad del Quindío, tomando como única fuente la base datos Scopus.  En cotrrespondencia con lo anterior, la meta a partir del año 2019, se establece de acuerdo al promedio de artículos publicados en los últimos 4 años reportados en Scopus. Hay qu etener en cuenta que  los resultados que se evidencien en la misma, se permite la inclusión de la Universidad, en rankings como el Scimago. Para la Universidad del Quindío se evidencia en el año 2018, la publicación de 106 artículos en revistas indexadas en Scopus, siendo la Facultad de Ingeniería líder en las publicaciones con un total de 33 artículos, continuada por la Facultad de Ciencias Básicas con un total de 30 artículos, seguidamente se encuentra la Facultad de Ciencias de la Salud con un total de 19 artículos, en cuarto lugar se encuentra la Facultad de Ciencias de la Educación con un total de 11 artículos y finalizan la facultad de Ciencias Agroindustriales con 7 artículos, Facultad de Ciencias Humanas con 5 artículos y la Facultad de Ciencias Económicas con 2 artículos. </t>
  </si>
  <si>
    <r>
      <t xml:space="preserve">1. Continuar con las estrategias de difusión de las convocatorias
2. Ubicación de pantallas tipo Totem
3. Socialización de los semilleros de investigación en la semana de inducción a los estudiantes de primer semestre 
</t>
    </r>
    <r>
      <rPr>
        <b/>
        <sz val="9"/>
        <color rgb="FF006600"/>
        <rFont val="Calibri"/>
        <family val="2"/>
        <scheme val="minor"/>
      </rPr>
      <t xml:space="preserve">
Este indicador se medió en marzo de 2019, por cuanto el segundo semestre académico en 2018, culmina los primeros días de marzo.  Evidencia:  Calendario Académico.</t>
    </r>
  </si>
  <si>
    <t xml:space="preserve">Dado que por el paro estudiantil, se vio afectada la medición en la fecha establecida y la  dinámica de los semilleros de investigación fase II (consolidación) porque muchos semilleros cancelaron sus actividades, no culminaron satisfactoriamente y muchos de sus estudiantes integrantes cancelaron la actividad de semilleros.  Siendo la fase II un prerrequisito para los semilleros de Ejecución (Fase III), es decir, el comportamiento de la fase II, repercute en la III. La dinámica del registro de los grupos de semillero por facultades fue de la siguiente manera: Facultad de Educación con 10 grupos de investigación que contaron con semilleros, seguidamente la Facultad de Ciencias Humanas con 7 grupos, continua la Facultad de Ingeniería y la Facultad de Ciencias Básicas con 6 grupos cada una, en este mismo orden continua la Facultad de Ciencias Agroindustriales y Ciencias de la Salud con 5 grupos cada una y finaliza la Facultad de Ciencias Económicas con 2 grupos de investigación. 
Se estableció el Acuerdo  del Consejo Académico No  0168 del 9 de octubre de 2018.  Por medio del cual se establecen semilleros de formación fase I en investigación como actividad de formación personal en la Universidad del Quindío. Con este acuerdo se aumentó la capacidad de estudiantes para la fase I, porque anteriormente se limitaba a 100 estudiantes, y en este Acuerdo se menciona que se pueden tener  hasta 150 estudiantes  por cada Facultad.  </t>
  </si>
  <si>
    <t xml:space="preserve">Durante el segundo semestre de 2019 la oferta de semilleros tuvo el siguiente comportamiento: Facultad de Ciencias Básicas 11 grupos, Facultad de Educación y Ciencias Humanas con 7 grupos cada una, seguidamente la Facultad de Ingeniería  con 6 grupos y finalizan las facultades de Ciencias Agroindustriales, Ciencias de la Salud y Ciencias Económicas con 5 grupos cada una. 
Se evidencia que facultades como Ciencias Agroindustriales y Económicas que normalmente tenían pocos grupos de investigación ofertando semilleros, aumentaron su oferta durante el año 2019, cumpliendo con la vinculación del mínimo de estudiantes en semillero fase II, lo anterior evidencia que a través de la expedición del Acuerdo 0168 del 9 de octubre de 2018, se aumentó la vinculación de estudiantes.  </t>
  </si>
  <si>
    <t xml:space="preserve">Dentro del cronograma de inducción de estudiantes de primer semestre se incluyó a la Vicerrectoria de Investigaciones, la cual se realizó a estudiantes de las 7 facultades donde se incluyó: qué son, registro y beneficios que tiene cursar los semilleros.
Durante el segundo semestre de 2018, la Convocatoria de estimulo a grupos de investigación, otorgó un apoyo adicional a los grupos que contarán con grupos de semillero fase II, otorgando un apoyo económico mayor para los semilleros fase 3. 
Acuerdo  del Consejo Académico No  0168 del 9 de octubre de 2018.  Por medio del cual se establecen semilleros de formación fase I en investigación como actividad  de formación prsonal en la UNiversidad del Quindío.  Con este acuerdo se amplío la capacidad de estudiantes para la fase I, porque anterioemente los limitaba a 100, y en este Acuerdo menciona que se pueden tener  150 estudiantes  por cada Facultad.  
, el cual incluye La Política de Semilleros, se actualizó en </t>
  </si>
  <si>
    <t xml:space="preserve">La meta se cumplió por encima de lo planeado, la Facultad de Educación ejecutó 20 proyectos de semillero, seguidamente la Facultad de Ciencias Económicas con 18 proyectos,  la Facultad de Ciencias de la Salud con 16 proyectos, continúa la Facultad de Ingeniería y Ciencias Humanas con 13 grupos cada una, seguidamente la Facultad de Ciencias Agroindustriales con 10 proyectos y finaliza la Facultad de Ciencias Básicas con 8 proyectos.
Una de las razones por las cuales se ve el aumento en la cifra de proyectos de semillero, se justifica ya que hay más programas académicos que permiten a los estudiantes realizar su trabajo de grado vinculados a los semilleros de investigación, por ende estos generan una mayor demanda ante los estudiantes.  </t>
  </si>
  <si>
    <t xml:space="preserve">De acuerdo a los resultados obtenidos en la ùltima convocatoria para medición y reconocimiento de grupos de investigación realizada por Colciencias, se superó la meta planteada, obteniendo la categorización y el reconocimiento para 57 grupos de investigación de los 74 avalados en la institución, de la siguiente manera: 2 grupos de investigaciòn continúan en la categorìa A1,  5 grupos de investigación en categoría A, seguidamente 18 grupos obtuvieron la categorìa B aumentando 7 grupos en esta categorìa con relaciòn a los resultados de la convocatoria realizada en el año 2017, asimismo, 29 grupos fueron categorizados en C aumentado en 8 grupos en comparativo con la convocatoria anterior, finalmente, 3 grupos fueron reconocidos, disminuyendo en esta última cifra en comparaciòn con la convocatoria anterior, ya que los 11 grupos que anteriormente estaban como reconcoidos pasaron a ser categorizados. En general la institución subió un 29.7% la categorización de los grupos de investigación. </t>
  </si>
  <si>
    <t xml:space="preserve">Analizar en el Comité Central de Investigaciones-CCI, la posibilidad de avalar nuevos grupos de investigación de acuerdo a las necesidades que presentan las facultades. Igualmente se continuará con las acciones como la convocatoria para traducción y corrección de estilo de artículos de investigación, acompañamiento en todo el proceso de diligenciamento de información en la plataforma GrupLAC y CvLAC, análisis de la calidad de la información diligenciada en estos aplicativos y la convocatoria de estímulo a grupos de investigación.   </t>
  </si>
  <si>
    <t xml:space="preserve">A diciembre de 2019, un proyecto obtuvo financión externa con recursos del Sistema General de Regalías, el proyecto se denomina: Evaluación de productos naturales derivados de la biodiversidad del eje cafetero (extractos y subfracciones de Tabebuia y Péptidos derivados del hospedero) para su aplicación en salud (Biotecnología Roja). Quindio, Risaralda, fue presentado por la Universidad del Quindío en conjunto con la Universidad Tecnológica de Pereira e iniciará su ejecución en el año 2020. 
Sumado a lo anterior se postularon proyectos a las siguientes convocatorias para obtener recursos externos diferentes a Colciencias: 
1. Fondo Verde del Clima -Proyecto: Del páramo al océano: Plataforma de generación de servicios climáticos y mapeo de servicios ecosistémicos para los departamentos del Paisaje Cultural Cafetero Colombiano (PCCC) declarado Patrimonio Cultural de la Humanidad, en el marco de la Ley nacional de cambio climático (1931 de julio de 2018).
2. Proyecto: "New Methods for Biological Control of the Arboviruses, NEMBICA" presentado a Reagional Program STIC­AmSud 2019- Francia 
3. Convocatoria Colombia Cientifica proyecto: en Seguridad Alimentaria y Sistemas Productivos Sostenibles en la Cadena Productiva de Musas cultivadas para el Eje Cafetero" para ser financiada con recursos del Banco Mundial en el marco de Colombia Científcia. 
3. Convocatoria para financiación de proyectos del Sistema General de Regalías: 6 proyectos postulados
4. Grant presentado al National Institutes of Health (NIH) </t>
  </si>
  <si>
    <t>92% de satisfacción presenta la pregunta "Socialización de  los lineamientos, reglamentación e instrumentos para llevar a cabo las actividades que ofrece el macroproceso de investigaciones" , mientras que "Veracidad y oportunidad en la entrega de la información solicitada" tiene un porcentaje de insatisfacción del 23%.   Se espera que los diferentes sistemas de investigación, permitan el mejoramiento en esta respuesta.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</si>
</sst>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 #,##0.00_);_(&quot;$&quot;\ * \(#,##0.00\);_(&quot;$&quot;\ * &quot;-&quot;??_);_(@_)"/>
    <numFmt numFmtId="165" formatCode="_(* #,##0.00_);_(* \(#,##0.00\);_(* &quot;-&quot;??_);_(@_)"/>
    <numFmt numFmtId="166" formatCode="0.000"/>
  </numFmts>
  <fonts count="73">
    <font>
      <sz val="11"/>
      <color theme="1"/>
      <name val="Calibri"/>
      <family val="2"/>
      <scheme val="minor"/>
    </font>
    <font>
      <sz val="11"/>
      <color indexed="8"/>
      <name val="Calibri"/>
      <family val="2"/>
    </font>
    <font>
      <b/>
      <sz val="16"/>
      <color indexed="17"/>
      <name val="Calibri"/>
      <family val="2"/>
    </font>
    <font>
      <b/>
      <sz val="9"/>
      <color indexed="17"/>
      <name val="Calibri"/>
      <family val="2"/>
    </font>
    <font>
      <sz val="10"/>
      <name val="Arial"/>
      <family val="2"/>
    </font>
    <font>
      <b/>
      <sz val="18"/>
      <color indexed="17"/>
      <name val="Calibri"/>
      <family val="2"/>
    </font>
    <font>
      <b/>
      <sz val="9"/>
      <color indexed="81"/>
      <name val="Tahoma"/>
      <family val="2"/>
    </font>
    <font>
      <sz val="9"/>
      <color indexed="81"/>
      <name val="Tahoma"/>
      <family val="2"/>
    </font>
    <font>
      <sz val="10"/>
      <name val="MS Sans Serif"/>
      <family val="2"/>
    </font>
    <font>
      <sz val="8"/>
      <color indexed="17"/>
      <name val="Calibri"/>
      <family val="2"/>
    </font>
    <font>
      <sz val="9"/>
      <color indexed="17"/>
      <name val="Calibri"/>
      <family val="2"/>
    </font>
    <font>
      <u/>
      <sz val="9"/>
      <color indexed="17"/>
      <name val="Calibri"/>
      <family val="2"/>
    </font>
    <font>
      <b/>
      <sz val="14"/>
      <color indexed="17"/>
      <name val="Calibri"/>
      <family val="2"/>
    </font>
    <font>
      <sz val="11.3"/>
      <color indexed="17"/>
      <name val="Arial"/>
      <family val="2"/>
    </font>
    <font>
      <sz val="11"/>
      <color theme="1"/>
      <name val="Calibri"/>
      <family val="2"/>
      <scheme val="minor"/>
    </font>
    <font>
      <sz val="11"/>
      <color theme="0"/>
      <name val="Calibri"/>
      <family val="2"/>
      <scheme val="minor"/>
    </font>
    <font>
      <sz val="11"/>
      <color rgb="FFFF0000"/>
      <name val="Calibri"/>
      <family val="2"/>
      <scheme val="minor"/>
    </font>
    <font>
      <sz val="11"/>
      <color rgb="FF006600"/>
      <name val="Calibri"/>
      <family val="2"/>
      <scheme val="minor"/>
    </font>
    <font>
      <sz val="10"/>
      <color rgb="FF006600"/>
      <name val="Segoe UI"/>
      <family val="2"/>
    </font>
    <font>
      <b/>
      <sz val="9"/>
      <color rgb="FF006600"/>
      <name val="Calibri"/>
      <family val="2"/>
      <scheme val="minor"/>
    </font>
    <font>
      <b/>
      <sz val="8"/>
      <color rgb="FF006600"/>
      <name val="Arial"/>
      <family val="2"/>
    </font>
    <font>
      <sz val="9"/>
      <color rgb="FF006600"/>
      <name val="Calibri"/>
      <family val="2"/>
      <scheme val="minor"/>
    </font>
    <font>
      <sz val="8"/>
      <color rgb="FF006600"/>
      <name val="Arial"/>
      <family val="2"/>
    </font>
    <font>
      <sz val="9"/>
      <color rgb="FF006600"/>
      <name val="Arial"/>
      <family val="2"/>
    </font>
    <font>
      <b/>
      <sz val="11"/>
      <color rgb="FF003300"/>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sz val="10"/>
      <color rgb="FF006600"/>
      <name val="Calibri"/>
      <family val="2"/>
      <scheme val="minor"/>
    </font>
    <font>
      <b/>
      <sz val="11"/>
      <color rgb="FF006600"/>
      <name val="Calibri"/>
      <family val="2"/>
      <scheme val="minor"/>
    </font>
    <font>
      <b/>
      <sz val="11"/>
      <color rgb="FF006600"/>
      <name val="Wingdings"/>
      <charset val="2"/>
    </font>
    <font>
      <b/>
      <sz val="12"/>
      <color rgb="FF006600"/>
      <name val="Arial"/>
      <family val="2"/>
    </font>
    <font>
      <b/>
      <sz val="10"/>
      <color rgb="FF003300"/>
      <name val="Arial"/>
      <family val="2"/>
    </font>
    <font>
      <sz val="18"/>
      <color rgb="FF006600"/>
      <name val="Calibri"/>
      <family val="2"/>
      <scheme val="minor"/>
    </font>
    <font>
      <u/>
      <sz val="9"/>
      <color theme="4" tint="-0.499984740745262"/>
      <name val="Calibri"/>
      <family val="2"/>
      <scheme val="minor"/>
    </font>
    <font>
      <sz val="8"/>
      <color theme="1"/>
      <name val="Calibri"/>
      <family val="2"/>
      <scheme val="minor"/>
    </font>
    <font>
      <sz val="8"/>
      <color rgb="FF006600"/>
      <name val="Calibri"/>
      <family val="2"/>
      <scheme val="minor"/>
    </font>
    <font>
      <i/>
      <sz val="11"/>
      <color rgb="FF006600"/>
      <name val="Calibri"/>
      <family val="2"/>
      <scheme val="minor"/>
    </font>
    <font>
      <sz val="12"/>
      <color rgb="FF006600"/>
      <name val="Arial"/>
      <family val="2"/>
    </font>
    <font>
      <sz val="11.3"/>
      <color rgb="FF006600"/>
      <name val="Arial"/>
      <family val="2"/>
    </font>
    <font>
      <b/>
      <sz val="14"/>
      <color rgb="FF006600"/>
      <name val="Calibri"/>
      <family val="2"/>
      <scheme val="minor"/>
    </font>
    <font>
      <sz val="14"/>
      <color rgb="FF006600"/>
      <name val="Calibri"/>
      <family val="2"/>
      <scheme val="minor"/>
    </font>
    <font>
      <u/>
      <sz val="14"/>
      <color theme="4" tint="-0.499984740745262"/>
      <name val="Calibri"/>
      <family val="2"/>
      <scheme val="minor"/>
    </font>
    <font>
      <b/>
      <sz val="9"/>
      <color rgb="FF006600"/>
      <name val="Calibri"/>
      <family val="2"/>
    </font>
    <font>
      <u/>
      <sz val="9"/>
      <color rgb="FF006600"/>
      <name val="Calibri"/>
      <family val="2"/>
    </font>
    <font>
      <u/>
      <sz val="9"/>
      <color rgb="FF006600"/>
      <name val="Calibri"/>
      <family val="2"/>
      <scheme val="minor"/>
    </font>
    <font>
      <sz val="11"/>
      <color rgb="FF006600"/>
      <name val="Calibri"/>
      <family val="2"/>
    </font>
    <font>
      <b/>
      <sz val="10"/>
      <color rgb="FF006600"/>
      <name val="Arial"/>
      <family val="2"/>
    </font>
    <font>
      <sz val="11.5"/>
      <color rgb="FF006600"/>
      <name val="Arial"/>
      <family val="2"/>
    </font>
    <font>
      <sz val="11.5"/>
      <color rgb="FF006600"/>
      <name val="Arial"/>
      <family val="2"/>
    </font>
    <font>
      <sz val="9"/>
      <color rgb="FFFF0000"/>
      <name val="Calibri"/>
      <family val="2"/>
      <scheme val="minor"/>
    </font>
    <font>
      <b/>
      <sz val="11"/>
      <color indexed="17"/>
      <name val="Calibri"/>
      <family val="2"/>
    </font>
    <font>
      <sz val="10"/>
      <color rgb="FF006600"/>
      <name val="Arial"/>
      <family val="2"/>
    </font>
    <font>
      <sz val="11"/>
      <color theme="1"/>
      <name val="Arial"/>
      <family val="2"/>
    </font>
    <font>
      <sz val="11"/>
      <color rgb="FF006600"/>
      <name val="Arial"/>
      <family val="2"/>
    </font>
    <font>
      <sz val="11"/>
      <color indexed="8"/>
      <name val="Arial"/>
      <family val="2"/>
    </font>
    <font>
      <b/>
      <sz val="9"/>
      <color rgb="FF006600"/>
      <name val="Arial"/>
      <family val="2"/>
    </font>
    <font>
      <sz val="11"/>
      <color theme="0"/>
      <name val="Arial"/>
      <family val="2"/>
    </font>
    <font>
      <b/>
      <sz val="11"/>
      <color rgb="FF003300"/>
      <name val="Arial"/>
      <family val="2"/>
    </font>
    <font>
      <b/>
      <sz val="11"/>
      <color rgb="FF006600"/>
      <name val="Arial"/>
      <family val="2"/>
    </font>
    <font>
      <b/>
      <sz val="16"/>
      <color indexed="17"/>
      <name val="Arial"/>
      <family val="2"/>
    </font>
    <font>
      <b/>
      <sz val="9"/>
      <color indexed="17"/>
      <name val="Arial"/>
      <family val="2"/>
    </font>
    <font>
      <b/>
      <sz val="18"/>
      <color indexed="17"/>
      <name val="Arial"/>
      <family val="2"/>
    </font>
    <font>
      <sz val="8"/>
      <color theme="1"/>
      <name val="Arial"/>
      <family val="2"/>
    </font>
    <font>
      <b/>
      <sz val="11"/>
      <color theme="0"/>
      <name val="Arial"/>
      <family val="2"/>
    </font>
    <font>
      <sz val="11"/>
      <name val="Arial"/>
      <family val="2"/>
    </font>
    <font>
      <sz val="11"/>
      <color theme="6" tint="-0.499984740745262"/>
      <name val="Arial"/>
      <family val="2"/>
    </font>
    <font>
      <i/>
      <sz val="11"/>
      <color rgb="FF006600"/>
      <name val="Arial"/>
      <family val="2"/>
    </font>
    <font>
      <u/>
      <sz val="12"/>
      <color theme="4" tint="-0.499984740745262"/>
      <name val="Arial"/>
      <family val="2"/>
    </font>
    <font>
      <b/>
      <sz val="11"/>
      <color indexed="17"/>
      <name val="Arial"/>
      <family val="2"/>
    </font>
    <font>
      <sz val="9"/>
      <color rgb="FFFF0000"/>
      <name val="Arial"/>
      <family val="2"/>
    </font>
    <font>
      <sz val="9"/>
      <color indexed="17"/>
      <name val="Arial"/>
      <family val="2"/>
    </font>
    <font>
      <sz val="9"/>
      <color rgb="FF006600"/>
      <name val="Calibri (Cuerpo)"/>
    </font>
  </fonts>
  <fills count="11">
    <fill>
      <patternFill patternType="none"/>
    </fill>
    <fill>
      <patternFill patternType="gray125"/>
    </fill>
    <fill>
      <patternFill patternType="solid">
        <fgColor indexed="10"/>
        <bgColor indexed="64"/>
      </patternFill>
    </fill>
    <fill>
      <patternFill patternType="solid">
        <fgColor theme="0"/>
        <bgColor indexed="64"/>
      </patternFill>
    </fill>
    <fill>
      <patternFill patternType="solid">
        <fgColor theme="6" tint="0.79998168889431442"/>
        <bgColor indexed="64"/>
      </patternFill>
    </fill>
    <fill>
      <gradientFill>
        <stop position="0">
          <color rgb="FFFFFFCC"/>
        </stop>
        <stop position="0.5">
          <color theme="0"/>
        </stop>
        <stop position="1">
          <color rgb="FFFFFFCC"/>
        </stop>
      </gradientFill>
    </fill>
    <fill>
      <patternFill patternType="solid">
        <fgColor theme="0"/>
        <bgColor indexed="8"/>
      </patternFill>
    </fill>
    <fill>
      <patternFill patternType="solid">
        <fgColor theme="6" tint="-0.24997711111789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00"/>
        <bgColor indexed="64"/>
      </patternFill>
    </fill>
  </fills>
  <borders count="41">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thin">
        <color theme="6" tint="-0.499984740745262"/>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thin">
        <color rgb="FF006600"/>
      </left>
      <right style="thin">
        <color rgb="FF006600"/>
      </right>
      <top style="thin">
        <color rgb="FF006600"/>
      </top>
      <bottom style="thin">
        <color rgb="FF006600"/>
      </bottom>
      <diagonal/>
    </border>
    <border>
      <left style="thin">
        <color rgb="FF006600"/>
      </left>
      <right/>
      <top style="thin">
        <color rgb="FF006600"/>
      </top>
      <bottom style="thin">
        <color rgb="FF006600"/>
      </bottom>
      <diagonal/>
    </border>
    <border>
      <left style="thin">
        <color rgb="FF006600"/>
      </left>
      <right style="thin">
        <color rgb="FF006600"/>
      </right>
      <top style="thin">
        <color rgb="FF006600"/>
      </top>
      <bottom/>
      <diagonal/>
    </border>
    <border>
      <left style="thin">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rgb="FF006600"/>
      </left>
      <right/>
      <top style="thin">
        <color rgb="FF006600"/>
      </top>
      <bottom style="thin">
        <color auto="1"/>
      </bottom>
      <diagonal/>
    </border>
    <border>
      <left/>
      <right/>
      <top style="thin">
        <color rgb="FF006600"/>
      </top>
      <bottom style="thin">
        <color auto="1"/>
      </bottom>
      <diagonal/>
    </border>
    <border>
      <left/>
      <right style="thin">
        <color rgb="FF006600"/>
      </right>
      <top style="thin">
        <color rgb="FF006600"/>
      </top>
      <bottom style="thin">
        <color auto="1"/>
      </bottom>
      <diagonal/>
    </border>
    <border>
      <left style="thin">
        <color theme="6" tint="-0.499984740745262"/>
      </left>
      <right/>
      <top/>
      <bottom style="thin">
        <color rgb="FF006600"/>
      </bottom>
      <diagonal/>
    </border>
    <border>
      <left/>
      <right/>
      <top/>
      <bottom style="thin">
        <color rgb="FF006600"/>
      </bottom>
      <diagonal/>
    </border>
    <border>
      <left/>
      <right style="thin">
        <color theme="6" tint="-0.499984740745262"/>
      </right>
      <top/>
      <bottom style="thin">
        <color rgb="FF006600"/>
      </bottom>
      <diagonal/>
    </border>
    <border>
      <left style="thin">
        <color theme="6" tint="-0.499984740745262"/>
      </left>
      <right style="thin">
        <color theme="6" tint="-0.499984740745262"/>
      </right>
      <top style="thin">
        <color theme="6" tint="-0.499984740745262"/>
      </top>
      <bottom/>
      <diagonal/>
    </border>
    <border>
      <left style="thin">
        <color auto="1"/>
      </left>
      <right style="thin">
        <color auto="1"/>
      </right>
      <top style="thin">
        <color auto="1"/>
      </top>
      <bottom/>
      <diagonal/>
    </border>
    <border>
      <left/>
      <right/>
      <top style="thin">
        <color auto="1"/>
      </top>
      <bottom/>
      <diagonal/>
    </border>
  </borders>
  <cellStyleXfs count="14">
    <xf numFmtId="0" fontId="0" fillId="0" borderId="0"/>
    <xf numFmtId="165" fontId="14" fillId="0" borderId="0" applyFont="0" applyFill="0" applyBorder="0" applyAlignment="0" applyProtection="0"/>
    <xf numFmtId="0" fontId="4" fillId="0" borderId="0" applyFont="0" applyFill="0" applyBorder="0" applyAlignment="0" applyProtection="0"/>
    <xf numFmtId="166" fontId="4" fillId="0" borderId="0" applyFont="0" applyFill="0" applyBorder="0" applyAlignment="0" applyProtection="0"/>
    <xf numFmtId="166" fontId="8" fillId="0" borderId="0" applyFont="0" applyFill="0" applyBorder="0" applyAlignment="0" applyProtection="0"/>
    <xf numFmtId="164" fontId="14" fillId="0" borderId="0" applyFont="0" applyFill="0" applyBorder="0" applyAlignment="0" applyProtection="0"/>
    <xf numFmtId="0" fontId="14" fillId="0" borderId="0"/>
    <xf numFmtId="0" fontId="4" fillId="0" borderId="0"/>
    <xf numFmtId="0" fontId="4" fillId="0" borderId="0"/>
    <xf numFmtId="0" fontId="8" fillId="0" borderId="0"/>
    <xf numFmtId="0" fontId="1" fillId="0" borderId="0"/>
    <xf numFmtId="9" fontId="14" fillId="0" borderId="0" applyFont="0" applyFill="0" applyBorder="0" applyAlignment="0" applyProtection="0"/>
    <xf numFmtId="9" fontId="4" fillId="2" borderId="1" applyNumberFormat="0" applyFont="0" applyFill="0" applyBorder="0" applyAlignment="0" applyProtection="0">
      <alignment vertical="center"/>
    </xf>
    <xf numFmtId="9" fontId="8" fillId="0" borderId="0" applyFont="0" applyFill="0" applyBorder="0" applyAlignment="0" applyProtection="0"/>
  </cellStyleXfs>
  <cellXfs count="491">
    <xf numFmtId="0" fontId="0" fillId="0" borderId="0" xfId="0"/>
    <xf numFmtId="0" fontId="17" fillId="3" borderId="0" xfId="0" applyFont="1" applyFill="1"/>
    <xf numFmtId="0" fontId="18" fillId="0" borderId="0" xfId="0" applyFont="1" applyAlignment="1">
      <alignment horizontal="left" vertical="center"/>
    </xf>
    <xf numFmtId="0" fontId="0" fillId="3" borderId="0" xfId="0" applyFill="1"/>
    <xf numFmtId="0" fontId="0" fillId="3" borderId="11" xfId="0" applyFill="1" applyBorder="1"/>
    <xf numFmtId="0" fontId="0" fillId="3" borderId="12" xfId="0" applyFill="1" applyBorder="1"/>
    <xf numFmtId="0" fontId="19" fillId="0" borderId="0" xfId="0" applyFont="1" applyFill="1" applyBorder="1" applyAlignment="1">
      <alignment vertical="center"/>
    </xf>
    <xf numFmtId="0" fontId="17" fillId="3" borderId="0" xfId="0" applyFont="1" applyFill="1" applyBorder="1" applyAlignment="1">
      <alignment vertical="center"/>
    </xf>
    <xf numFmtId="0" fontId="17" fillId="0" borderId="0" xfId="0" applyFont="1" applyBorder="1" applyAlignment="1">
      <alignment vertical="center"/>
    </xf>
    <xf numFmtId="0" fontId="15" fillId="3" borderId="0" xfId="0" applyFont="1" applyFill="1" applyBorder="1" applyAlignment="1">
      <alignment vertical="center"/>
    </xf>
    <xf numFmtId="0" fontId="15" fillId="0" borderId="0" xfId="0" applyFont="1" applyBorder="1" applyAlignment="1">
      <alignment vertical="center"/>
    </xf>
    <xf numFmtId="0" fontId="0" fillId="3" borderId="13" xfId="0" applyFill="1" applyBorder="1"/>
    <xf numFmtId="0" fontId="0" fillId="3" borderId="14" xfId="0" applyFill="1" applyBorder="1"/>
    <xf numFmtId="0" fontId="17" fillId="3" borderId="0" xfId="0" applyFont="1" applyFill="1" applyBorder="1"/>
    <xf numFmtId="0" fontId="0" fillId="0" borderId="0" xfId="0" applyAlignment="1"/>
    <xf numFmtId="0" fontId="19" fillId="0" borderId="0" xfId="0" applyFont="1" applyFill="1" applyBorder="1" applyAlignment="1"/>
    <xf numFmtId="0" fontId="0" fillId="3" borderId="15" xfId="0" applyFill="1" applyBorder="1"/>
    <xf numFmtId="0" fontId="0" fillId="3" borderId="16" xfId="0" applyFill="1" applyBorder="1"/>
    <xf numFmtId="0" fontId="0" fillId="3" borderId="17" xfId="0" applyFill="1" applyBorder="1"/>
    <xf numFmtId="0" fontId="19" fillId="4" borderId="18" xfId="0" applyFont="1" applyFill="1" applyBorder="1" applyAlignment="1">
      <alignment horizontal="right" vertical="center"/>
    </xf>
    <xf numFmtId="0" fontId="20" fillId="3" borderId="0" xfId="8" applyFont="1" applyFill="1" applyBorder="1" applyAlignment="1" applyProtection="1">
      <alignment vertical="center"/>
    </xf>
    <xf numFmtId="0" fontId="18" fillId="0" borderId="0" xfId="0" applyFont="1" applyAlignment="1">
      <alignment horizontal="left"/>
    </xf>
    <xf numFmtId="0" fontId="17" fillId="0" borderId="0" xfId="0" applyFont="1" applyAlignment="1"/>
    <xf numFmtId="0" fontId="17" fillId="3" borderId="0" xfId="0" applyFont="1" applyFill="1" applyAlignment="1"/>
    <xf numFmtId="0" fontId="0" fillId="3" borderId="0" xfId="0" applyFill="1" applyAlignment="1"/>
    <xf numFmtId="0" fontId="17" fillId="0" borderId="0" xfId="0" applyFont="1"/>
    <xf numFmtId="0" fontId="17" fillId="3" borderId="13" xfId="0" applyFont="1" applyFill="1" applyBorder="1"/>
    <xf numFmtId="0" fontId="20" fillId="3" borderId="0" xfId="8" applyFont="1" applyFill="1" applyBorder="1" applyAlignment="1" applyProtection="1">
      <alignment vertical="center" wrapText="1"/>
    </xf>
    <xf numFmtId="0" fontId="19" fillId="0" borderId="0" xfId="0" applyFont="1" applyFill="1" applyBorder="1" applyAlignment="1">
      <alignment vertical="center" wrapText="1"/>
    </xf>
    <xf numFmtId="0" fontId="17" fillId="0" borderId="0" xfId="0" applyFont="1" applyBorder="1" applyAlignment="1">
      <alignment vertical="center" wrapText="1"/>
    </xf>
    <xf numFmtId="0" fontId="17" fillId="3" borderId="15" xfId="0" applyFont="1" applyFill="1" applyBorder="1"/>
    <xf numFmtId="0" fontId="20" fillId="3" borderId="0" xfId="8" applyFont="1" applyFill="1" applyBorder="1" applyAlignment="1" applyProtection="1">
      <alignment horizontal="center" vertical="center"/>
    </xf>
    <xf numFmtId="0" fontId="20" fillId="3" borderId="0" xfId="8" applyFont="1" applyFill="1" applyBorder="1" applyAlignment="1" applyProtection="1">
      <alignment horizontal="left" vertical="center"/>
    </xf>
    <xf numFmtId="0" fontId="22" fillId="0" borderId="0" xfId="8" applyFont="1" applyFill="1" applyBorder="1" applyAlignment="1" applyProtection="1">
      <alignment vertical="center"/>
    </xf>
    <xf numFmtId="0" fontId="22" fillId="3" borderId="0" xfId="8" applyFont="1" applyFill="1" applyBorder="1" applyAlignment="1" applyProtection="1">
      <alignment vertical="center"/>
    </xf>
    <xf numFmtId="0" fontId="17" fillId="0" borderId="0" xfId="0" applyFont="1" applyFill="1" applyBorder="1"/>
    <xf numFmtId="0" fontId="22" fillId="0" borderId="0" xfId="8" applyFont="1" applyFill="1" applyBorder="1" applyAlignment="1" applyProtection="1">
      <alignment vertical="center" wrapText="1"/>
    </xf>
    <xf numFmtId="0" fontId="17" fillId="0" borderId="0" xfId="0" applyFont="1" applyFill="1" applyBorder="1" applyAlignment="1">
      <alignment wrapText="1"/>
    </xf>
    <xf numFmtId="0" fontId="20" fillId="0" borderId="0" xfId="8" applyFont="1" applyFill="1" applyBorder="1" applyAlignment="1" applyProtection="1">
      <alignment vertical="center"/>
    </xf>
    <xf numFmtId="0" fontId="22" fillId="0" borderId="0" xfId="8" applyNumberFormat="1" applyFont="1" applyFill="1" applyBorder="1" applyAlignment="1" applyProtection="1">
      <alignment vertical="top" wrapText="1"/>
    </xf>
    <xf numFmtId="0" fontId="22" fillId="0" borderId="0" xfId="8" applyNumberFormat="1" applyFont="1" applyFill="1" applyBorder="1" applyAlignment="1" applyProtection="1">
      <alignment vertical="top"/>
    </xf>
    <xf numFmtId="0" fontId="23" fillId="3" borderId="0" xfId="8" applyNumberFormat="1" applyFont="1" applyFill="1" applyBorder="1" applyAlignment="1" applyProtection="1">
      <alignment vertical="center" wrapText="1"/>
    </xf>
    <xf numFmtId="17" fontId="22" fillId="0" borderId="0" xfId="8" applyNumberFormat="1" applyFont="1" applyFill="1" applyBorder="1" applyAlignment="1" applyProtection="1">
      <alignment vertical="center" wrapText="1"/>
    </xf>
    <xf numFmtId="0" fontId="22" fillId="0" borderId="0" xfId="8" applyNumberFormat="1" applyFont="1" applyFill="1" applyBorder="1" applyAlignment="1" applyProtection="1">
      <alignment vertical="center"/>
    </xf>
    <xf numFmtId="0" fontId="22" fillId="0" borderId="0" xfId="8" applyFont="1" applyFill="1" applyBorder="1" applyAlignment="1" applyProtection="1">
      <alignment vertical="top" wrapText="1"/>
    </xf>
    <xf numFmtId="0" fontId="22" fillId="0" borderId="0" xfId="8" applyFont="1" applyFill="1" applyBorder="1" applyAlignment="1" applyProtection="1">
      <alignment vertical="top"/>
    </xf>
    <xf numFmtId="0" fontId="22" fillId="3" borderId="0" xfId="8" applyFont="1" applyFill="1" applyBorder="1" applyAlignment="1" applyProtection="1">
      <alignment vertical="top"/>
    </xf>
    <xf numFmtId="0" fontId="19" fillId="4" borderId="18" xfId="0" applyFont="1" applyFill="1" applyBorder="1" applyAlignment="1">
      <alignment horizontal="center" vertical="center"/>
    </xf>
    <xf numFmtId="0" fontId="22" fillId="0" borderId="0" xfId="8" applyNumberFormat="1" applyFont="1" applyFill="1" applyBorder="1" applyAlignment="1" applyProtection="1">
      <alignment vertical="center" wrapText="1"/>
    </xf>
    <xf numFmtId="0" fontId="22" fillId="3" borderId="0" xfId="8" applyFont="1" applyFill="1" applyBorder="1" applyAlignment="1" applyProtection="1">
      <alignment vertical="top" wrapText="1"/>
    </xf>
    <xf numFmtId="0" fontId="17" fillId="0" borderId="0" xfId="0" applyFont="1" applyBorder="1"/>
    <xf numFmtId="0" fontId="24" fillId="4" borderId="18" xfId="0" applyFont="1" applyFill="1" applyBorder="1" applyAlignment="1" applyProtection="1">
      <alignment horizontal="center" vertical="center"/>
      <protection locked="0"/>
    </xf>
    <xf numFmtId="0" fontId="0" fillId="0" borderId="18" xfId="0" applyNumberFormat="1"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25" fillId="0" borderId="18" xfId="0" applyFont="1" applyBorder="1" applyAlignment="1">
      <alignment horizontal="center" vertical="center"/>
    </xf>
    <xf numFmtId="0" fontId="0" fillId="0" borderId="18" xfId="0" applyBorder="1" applyAlignment="1" applyProtection="1">
      <alignment horizontal="center" vertical="center"/>
    </xf>
    <xf numFmtId="0" fontId="26" fillId="0" borderId="0" xfId="0" applyFont="1"/>
    <xf numFmtId="0" fontId="26" fillId="3" borderId="0" xfId="0" applyFont="1" applyFill="1"/>
    <xf numFmtId="0" fontId="15" fillId="0" borderId="0" xfId="0" applyFont="1"/>
    <xf numFmtId="0" fontId="15" fillId="3" borderId="0" xfId="0" applyFont="1" applyFill="1"/>
    <xf numFmtId="0" fontId="27" fillId="0" borderId="0" xfId="0" applyFont="1"/>
    <xf numFmtId="0" fontId="0" fillId="3" borderId="0" xfId="0" applyFill="1" applyBorder="1"/>
    <xf numFmtId="0" fontId="17" fillId="4" borderId="18" xfId="0" applyFont="1" applyFill="1" applyBorder="1" applyAlignment="1">
      <alignment horizontal="center" vertical="center"/>
    </xf>
    <xf numFmtId="0" fontId="17" fillId="0" borderId="18" xfId="0" applyFont="1" applyBorder="1" applyAlignment="1">
      <alignment horizontal="center" vertical="center"/>
    </xf>
    <xf numFmtId="0" fontId="17" fillId="0" borderId="18" xfId="0" applyFont="1" applyBorder="1" applyAlignment="1" applyProtection="1">
      <alignment horizontal="center" vertical="center" wrapText="1"/>
      <protection locked="0"/>
    </xf>
    <xf numFmtId="9" fontId="17" fillId="0" borderId="18" xfId="0" applyNumberFormat="1" applyFont="1" applyBorder="1" applyAlignment="1" applyProtection="1">
      <alignment horizontal="center" vertical="center" wrapText="1"/>
      <protection locked="0"/>
    </xf>
    <xf numFmtId="9" fontId="17" fillId="0" borderId="18" xfId="11" applyFont="1" applyBorder="1" applyAlignment="1">
      <alignment horizontal="center" vertical="center" wrapText="1"/>
    </xf>
    <xf numFmtId="0" fontId="17" fillId="3" borderId="18" xfId="0" applyFont="1" applyFill="1" applyBorder="1" applyAlignment="1">
      <alignment horizontal="center" vertical="center"/>
    </xf>
    <xf numFmtId="14" fontId="17" fillId="0" borderId="18" xfId="0" applyNumberFormat="1" applyFont="1" applyBorder="1" applyAlignment="1" applyProtection="1">
      <alignment horizontal="center" vertical="center" wrapText="1"/>
      <protection locked="0"/>
    </xf>
    <xf numFmtId="0" fontId="28" fillId="0" borderId="18" xfId="0" applyFont="1" applyBorder="1" applyAlignment="1">
      <alignment horizontal="center" vertical="center"/>
    </xf>
    <xf numFmtId="14" fontId="28" fillId="0" borderId="18" xfId="0" applyNumberFormat="1" applyFont="1" applyBorder="1" applyAlignment="1" applyProtection="1">
      <alignment horizontal="center" vertical="center" wrapText="1"/>
      <protection locked="0"/>
    </xf>
    <xf numFmtId="9" fontId="28" fillId="0" borderId="18" xfId="0" applyNumberFormat="1" applyFont="1" applyBorder="1" applyAlignment="1" applyProtection="1">
      <alignment horizontal="center" vertical="center" wrapText="1"/>
      <protection locked="0"/>
    </xf>
    <xf numFmtId="0" fontId="28" fillId="0" borderId="18" xfId="0" applyFont="1" applyBorder="1" applyAlignment="1" applyProtection="1">
      <alignment horizontal="center" vertical="center" wrapText="1"/>
      <protection locked="0"/>
    </xf>
    <xf numFmtId="9" fontId="28" fillId="0" borderId="18" xfId="11" applyFont="1" applyBorder="1" applyAlignment="1">
      <alignment horizontal="center" vertical="center" wrapText="1"/>
    </xf>
    <xf numFmtId="165" fontId="28" fillId="0" borderId="18" xfId="1" applyNumberFormat="1" applyFont="1" applyBorder="1" applyAlignment="1" applyProtection="1">
      <alignment vertical="center" wrapText="1"/>
      <protection locked="0"/>
    </xf>
    <xf numFmtId="0" fontId="29" fillId="4" borderId="19" xfId="0" applyFont="1" applyFill="1" applyBorder="1" applyAlignment="1">
      <alignment horizontal="center" vertical="center"/>
    </xf>
    <xf numFmtId="0" fontId="17" fillId="3" borderId="20" xfId="0" applyFont="1" applyFill="1" applyBorder="1" applyAlignment="1">
      <alignment horizontal="center" vertical="center"/>
    </xf>
    <xf numFmtId="1" fontId="17" fillId="0" borderId="18" xfId="0" applyNumberFormat="1" applyFont="1" applyBorder="1" applyAlignment="1" applyProtection="1">
      <alignment horizontal="center" vertical="center" wrapText="1"/>
      <protection locked="0"/>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4" borderId="23" xfId="0" applyFont="1" applyFill="1" applyBorder="1" applyAlignment="1">
      <alignment horizontal="center" vertical="center"/>
    </xf>
    <xf numFmtId="0" fontId="17" fillId="0" borderId="23" xfId="0" applyFont="1" applyBorder="1" applyAlignment="1">
      <alignment horizontal="center" vertical="center"/>
    </xf>
    <xf numFmtId="0" fontId="17" fillId="3" borderId="23" xfId="0" applyFont="1" applyFill="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xf numFmtId="1" fontId="17" fillId="0" borderId="23" xfId="0" applyNumberFormat="1"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1" fontId="17" fillId="3" borderId="23" xfId="5" applyNumberFormat="1" applyFont="1" applyFill="1" applyBorder="1" applyAlignment="1">
      <alignment horizontal="center" vertical="center" wrapText="1"/>
    </xf>
    <xf numFmtId="0" fontId="17" fillId="0" borderId="23" xfId="0" applyNumberFormat="1" applyFont="1" applyBorder="1" applyAlignment="1" applyProtection="1">
      <alignment horizontal="center" vertical="center" wrapText="1"/>
      <protection locked="0"/>
    </xf>
    <xf numFmtId="9" fontId="17" fillId="0" borderId="23" xfId="11" applyFont="1" applyBorder="1" applyAlignment="1">
      <alignment horizontal="center" vertical="center" wrapText="1"/>
    </xf>
    <xf numFmtId="10" fontId="17" fillId="0" borderId="23" xfId="0" applyNumberFormat="1" applyFont="1" applyBorder="1" applyAlignment="1" applyProtection="1">
      <alignment horizontal="center" vertical="center" wrapText="1"/>
      <protection locked="0"/>
    </xf>
    <xf numFmtId="37" fontId="17" fillId="3" borderId="23" xfId="5" applyNumberFormat="1" applyFont="1" applyFill="1" applyBorder="1" applyAlignment="1">
      <alignment horizontal="center" vertical="center" wrapText="1"/>
    </xf>
    <xf numFmtId="0" fontId="17" fillId="3" borderId="23" xfId="0" applyFont="1" applyFill="1" applyBorder="1" applyAlignment="1">
      <alignment horizontal="center" vertical="center"/>
    </xf>
    <xf numFmtId="0" fontId="17" fillId="0" borderId="18" xfId="0" applyFont="1" applyFill="1" applyBorder="1" applyAlignment="1" applyProtection="1">
      <alignment horizontal="center" vertical="center" wrapText="1"/>
      <protection locked="0"/>
    </xf>
    <xf numFmtId="0" fontId="17" fillId="3" borderId="11" xfId="0" applyFont="1" applyFill="1" applyBorder="1"/>
    <xf numFmtId="0" fontId="17" fillId="3" borderId="12" xfId="0" applyFont="1" applyFill="1" applyBorder="1"/>
    <xf numFmtId="0" fontId="17" fillId="3" borderId="14" xfId="0" applyFont="1" applyFill="1" applyBorder="1"/>
    <xf numFmtId="0" fontId="17" fillId="3" borderId="16" xfId="0" applyFont="1" applyFill="1" applyBorder="1"/>
    <xf numFmtId="0" fontId="17" fillId="3" borderId="17" xfId="0" applyFont="1" applyFill="1" applyBorder="1"/>
    <xf numFmtId="0" fontId="29" fillId="4" borderId="18" xfId="0" applyFont="1" applyFill="1" applyBorder="1" applyAlignment="1" applyProtection="1">
      <alignment horizontal="center" vertical="center"/>
      <protection locked="0"/>
    </xf>
    <xf numFmtId="0" fontId="17" fillId="0" borderId="18" xfId="0" applyNumberFormat="1" applyFont="1" applyBorder="1" applyAlignment="1" applyProtection="1">
      <alignment horizontal="center" vertical="center"/>
      <protection locked="0"/>
    </xf>
    <xf numFmtId="0" fontId="17" fillId="0" borderId="18" xfId="0" applyFont="1" applyBorder="1" applyAlignment="1" applyProtection="1">
      <alignment horizontal="center" vertical="center"/>
      <protection locked="0"/>
    </xf>
    <xf numFmtId="0" fontId="30" fillId="0" borderId="18" xfId="0" applyFont="1" applyBorder="1" applyAlignment="1">
      <alignment horizontal="center" vertical="center"/>
    </xf>
    <xf numFmtId="0" fontId="17" fillId="0" borderId="18" xfId="0" applyFont="1" applyBorder="1" applyAlignment="1" applyProtection="1">
      <alignment horizontal="center" vertical="center"/>
    </xf>
    <xf numFmtId="0" fontId="17" fillId="3" borderId="2" xfId="0" applyFont="1" applyFill="1" applyBorder="1"/>
    <xf numFmtId="0" fontId="17" fillId="4" borderId="24" xfId="0" applyFont="1" applyFill="1" applyBorder="1" applyAlignment="1">
      <alignment horizontal="center" vertical="center"/>
    </xf>
    <xf numFmtId="0" fontId="17" fillId="0" borderId="24" xfId="0" applyFont="1" applyBorder="1" applyAlignment="1">
      <alignment horizontal="center" vertical="center"/>
    </xf>
    <xf numFmtId="0" fontId="17" fillId="0" borderId="23" xfId="0" applyFont="1" applyBorder="1" applyAlignment="1">
      <alignment horizontal="center"/>
    </xf>
    <xf numFmtId="0" fontId="17" fillId="3" borderId="25" xfId="0" applyFont="1" applyFill="1" applyBorder="1" applyAlignment="1">
      <alignment horizontal="center" vertical="center" wrapText="1"/>
    </xf>
    <xf numFmtId="14" fontId="17" fillId="0" borderId="25" xfId="0" applyNumberFormat="1" applyFont="1" applyBorder="1" applyAlignment="1" applyProtection="1">
      <alignment horizontal="center" vertical="center" wrapText="1"/>
      <protection locked="0"/>
    </xf>
    <xf numFmtId="1" fontId="17" fillId="0" borderId="25" xfId="0" applyNumberFormat="1" applyFont="1" applyBorder="1" applyAlignment="1" applyProtection="1">
      <alignment horizontal="center" vertical="center" wrapText="1"/>
      <protection locked="0"/>
    </xf>
    <xf numFmtId="0" fontId="17" fillId="0" borderId="25" xfId="0" applyFont="1" applyBorder="1" applyAlignment="1" applyProtection="1">
      <alignment horizontal="center" vertical="center" wrapText="1"/>
      <protection locked="0"/>
    </xf>
    <xf numFmtId="0" fontId="17" fillId="0" borderId="25" xfId="0" applyNumberFormat="1" applyFont="1" applyBorder="1" applyAlignment="1" applyProtection="1">
      <alignment horizontal="center" vertical="center" wrapText="1"/>
      <protection locked="0"/>
    </xf>
    <xf numFmtId="0" fontId="17" fillId="3" borderId="1" xfId="0" applyFont="1" applyFill="1" applyBorder="1" applyAlignment="1">
      <alignment horizontal="center" vertical="center"/>
    </xf>
    <xf numFmtId="0" fontId="17" fillId="3" borderId="1" xfId="0" applyFont="1" applyFill="1" applyBorder="1" applyAlignment="1">
      <alignment horizontal="center" vertical="center" wrapText="1"/>
    </xf>
    <xf numFmtId="14" fontId="17" fillId="0" borderId="1" xfId="0" applyNumberFormat="1" applyFont="1" applyBorder="1" applyAlignment="1" applyProtection="1">
      <alignment horizontal="center" vertical="center" wrapText="1"/>
      <protection locked="0"/>
    </xf>
    <xf numFmtId="1" fontId="17" fillId="0" borderId="1" xfId="0" applyNumberFormat="1"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1" xfId="0" applyNumberFormat="1" applyFont="1" applyBorder="1" applyAlignment="1" applyProtection="1">
      <alignment horizontal="center" vertical="center" wrapText="1"/>
      <protection locked="0"/>
    </xf>
    <xf numFmtId="9" fontId="17" fillId="0" borderId="25" xfId="11" applyFont="1" applyBorder="1" applyAlignment="1">
      <alignment horizontal="center" vertical="center" wrapText="1"/>
    </xf>
    <xf numFmtId="0" fontId="17" fillId="3" borderId="1" xfId="0" applyFont="1" applyFill="1" applyBorder="1"/>
    <xf numFmtId="14" fontId="17" fillId="3" borderId="1" xfId="0" applyNumberFormat="1" applyFont="1" applyFill="1" applyBorder="1" applyAlignment="1">
      <alignment horizontal="center" vertical="center"/>
    </xf>
    <xf numFmtId="0" fontId="16" fillId="0" borderId="25" xfId="0" applyFont="1" applyBorder="1" applyAlignment="1" applyProtection="1">
      <alignment horizontal="center" vertical="center" wrapText="1"/>
      <protection locked="0"/>
    </xf>
    <xf numFmtId="9" fontId="17" fillId="3" borderId="0" xfId="11" applyFont="1" applyFill="1"/>
    <xf numFmtId="1" fontId="17" fillId="3" borderId="18" xfId="0" applyNumberFormat="1" applyFont="1" applyFill="1" applyBorder="1" applyAlignment="1" applyProtection="1">
      <alignment horizontal="center" vertical="center" wrapText="1"/>
      <protection locked="0"/>
    </xf>
    <xf numFmtId="0" fontId="17" fillId="3" borderId="18" xfId="0" applyFont="1" applyFill="1" applyBorder="1" applyAlignment="1" applyProtection="1">
      <alignment horizontal="center" vertical="center" wrapText="1"/>
      <protection locked="0"/>
    </xf>
    <xf numFmtId="9" fontId="17" fillId="3" borderId="18" xfId="11" applyFont="1" applyFill="1" applyBorder="1" applyAlignment="1">
      <alignment horizontal="center" vertical="center" wrapText="1"/>
    </xf>
    <xf numFmtId="0" fontId="17" fillId="3" borderId="18" xfId="0" applyNumberFormat="1" applyFont="1" applyFill="1" applyBorder="1" applyAlignment="1" applyProtection="1">
      <alignment horizontal="center" vertical="center" wrapText="1"/>
      <protection locked="0"/>
    </xf>
    <xf numFmtId="1" fontId="17" fillId="3" borderId="18" xfId="11" applyNumberFormat="1" applyFont="1" applyFill="1" applyBorder="1" applyAlignment="1">
      <alignment horizontal="center" vertical="center" wrapText="1"/>
    </xf>
    <xf numFmtId="0" fontId="17" fillId="3" borderId="1" xfId="0" applyFont="1" applyFill="1" applyBorder="1" applyAlignment="1">
      <alignment horizontal="justify" vertical="center" wrapText="1"/>
    </xf>
    <xf numFmtId="0" fontId="17" fillId="4" borderId="18" xfId="0" applyFont="1" applyFill="1" applyBorder="1" applyAlignment="1">
      <alignment horizontal="center" vertical="center" wrapText="1"/>
    </xf>
    <xf numFmtId="0" fontId="21" fillId="0" borderId="18" xfId="0" applyFont="1" applyBorder="1" applyAlignment="1" applyProtection="1">
      <alignment horizontal="left" vertical="center"/>
      <protection locked="0"/>
    </xf>
    <xf numFmtId="0" fontId="17" fillId="4" borderId="18" xfId="0" applyFont="1" applyFill="1" applyBorder="1" applyAlignment="1">
      <alignment horizontal="center" vertical="center" wrapText="1"/>
    </xf>
    <xf numFmtId="0" fontId="21" fillId="0" borderId="18" xfId="0" applyFont="1" applyBorder="1" applyAlignment="1" applyProtection="1">
      <alignment horizontal="left" vertical="center"/>
      <protection locked="0"/>
    </xf>
    <xf numFmtId="0" fontId="29" fillId="4" borderId="18" xfId="0" applyFont="1" applyFill="1" applyBorder="1" applyAlignment="1">
      <alignment horizontal="right" vertical="center"/>
    </xf>
    <xf numFmtId="0" fontId="17" fillId="8" borderId="18" xfId="0" applyFont="1" applyFill="1" applyBorder="1" applyAlignment="1" applyProtection="1">
      <alignment horizontal="center" vertical="center" wrapText="1"/>
      <protection locked="0"/>
    </xf>
    <xf numFmtId="0" fontId="53" fillId="3" borderId="0" xfId="0" applyFont="1" applyFill="1"/>
    <xf numFmtId="0" fontId="53" fillId="0" borderId="0" xfId="0" applyFont="1"/>
    <xf numFmtId="0" fontId="54" fillId="3" borderId="0" xfId="0" applyFont="1" applyFill="1"/>
    <xf numFmtId="0" fontId="52" fillId="0" borderId="0" xfId="0" applyFont="1" applyAlignment="1">
      <alignment horizontal="left" vertical="center"/>
    </xf>
    <xf numFmtId="0" fontId="53" fillId="3" borderId="11" xfId="0" applyFont="1" applyFill="1" applyBorder="1"/>
    <xf numFmtId="0" fontId="53" fillId="3" borderId="12" xfId="0" applyFont="1" applyFill="1" applyBorder="1"/>
    <xf numFmtId="0" fontId="56" fillId="0" borderId="0" xfId="0" applyFont="1" applyFill="1" applyBorder="1" applyAlignment="1">
      <alignment vertical="center"/>
    </xf>
    <xf numFmtId="0" fontId="54" fillId="3" borderId="0" xfId="0" applyFont="1" applyFill="1" applyBorder="1" applyAlignment="1">
      <alignment vertical="center"/>
    </xf>
    <xf numFmtId="0" fontId="54" fillId="0" borderId="0" xfId="0" applyFont="1" applyBorder="1" applyAlignment="1">
      <alignment vertical="center"/>
    </xf>
    <xf numFmtId="0" fontId="57" fillId="3" borderId="0" xfId="0" applyFont="1" applyFill="1" applyBorder="1" applyAlignment="1">
      <alignment vertical="center"/>
    </xf>
    <xf numFmtId="0" fontId="57" fillId="0" borderId="0" xfId="0" applyFont="1" applyBorder="1" applyAlignment="1">
      <alignment vertical="center"/>
    </xf>
    <xf numFmtId="0" fontId="53" fillId="3" borderId="13" xfId="0" applyFont="1" applyFill="1" applyBorder="1"/>
    <xf numFmtId="0" fontId="53" fillId="3" borderId="14" xfId="0" applyFont="1" applyFill="1" applyBorder="1"/>
    <xf numFmtId="0" fontId="54" fillId="3" borderId="0" xfId="0" applyFont="1" applyFill="1" applyBorder="1"/>
    <xf numFmtId="0" fontId="53" fillId="0" borderId="0" xfId="0" applyFont="1" applyAlignment="1"/>
    <xf numFmtId="0" fontId="56" fillId="0" borderId="0" xfId="0" applyFont="1" applyFill="1" applyBorder="1" applyAlignment="1"/>
    <xf numFmtId="0" fontId="53" fillId="3" borderId="15" xfId="0" applyFont="1" applyFill="1" applyBorder="1"/>
    <xf numFmtId="0" fontId="53" fillId="3" borderId="16" xfId="0" applyFont="1" applyFill="1" applyBorder="1"/>
    <xf numFmtId="0" fontId="53" fillId="3" borderId="17" xfId="0" applyFont="1" applyFill="1" applyBorder="1"/>
    <xf numFmtId="0" fontId="59" fillId="4" borderId="19" xfId="0" applyFont="1" applyFill="1" applyBorder="1" applyAlignment="1">
      <alignment horizontal="center" vertical="center"/>
    </xf>
    <xf numFmtId="0" fontId="54" fillId="3" borderId="20" xfId="0" applyFont="1" applyFill="1" applyBorder="1" applyAlignment="1">
      <alignment horizontal="center" vertical="center"/>
    </xf>
    <xf numFmtId="0" fontId="56" fillId="4" borderId="18" xfId="0" applyFont="1" applyFill="1" applyBorder="1" applyAlignment="1">
      <alignment horizontal="right" vertical="center"/>
    </xf>
    <xf numFmtId="0" fontId="52" fillId="0" borderId="0" xfId="0" applyFont="1" applyAlignment="1">
      <alignment horizontal="left"/>
    </xf>
    <xf numFmtId="0" fontId="23" fillId="0" borderId="18" xfId="0" applyFont="1" applyBorder="1" applyAlignment="1" applyProtection="1">
      <alignment horizontal="left" vertical="center"/>
      <protection locked="0"/>
    </xf>
    <xf numFmtId="0" fontId="54" fillId="0" borderId="0" xfId="0" applyFont="1" applyAlignment="1"/>
    <xf numFmtId="0" fontId="54" fillId="3" borderId="0" xfId="0" applyFont="1" applyFill="1" applyAlignment="1"/>
    <xf numFmtId="0" fontId="53" fillId="3" borderId="0" xfId="0" applyFont="1" applyFill="1" applyAlignment="1"/>
    <xf numFmtId="0" fontId="54" fillId="0" borderId="0" xfId="0" applyFont="1"/>
    <xf numFmtId="0" fontId="54" fillId="3" borderId="13" xfId="0" applyFont="1" applyFill="1" applyBorder="1"/>
    <xf numFmtId="0" fontId="56" fillId="0" borderId="0" xfId="0" applyFont="1" applyFill="1" applyBorder="1" applyAlignment="1">
      <alignment vertical="center" wrapText="1"/>
    </xf>
    <xf numFmtId="0" fontId="54" fillId="0" borderId="0" xfId="0" applyFont="1" applyBorder="1" applyAlignment="1">
      <alignment vertical="center" wrapText="1"/>
    </xf>
    <xf numFmtId="0" fontId="54" fillId="3" borderId="15" xfId="0" applyFont="1" applyFill="1" applyBorder="1"/>
    <xf numFmtId="0" fontId="54" fillId="0" borderId="0" xfId="0" applyFont="1" applyFill="1" applyBorder="1"/>
    <xf numFmtId="0" fontId="54" fillId="0" borderId="0" xfId="0" applyFont="1" applyFill="1" applyBorder="1" applyAlignment="1">
      <alignment wrapText="1"/>
    </xf>
    <xf numFmtId="0" fontId="56" fillId="4" borderId="18" xfId="0" applyFont="1" applyFill="1" applyBorder="1" applyAlignment="1">
      <alignment horizontal="center" vertical="center"/>
    </xf>
    <xf numFmtId="0" fontId="54" fillId="0" borderId="0" xfId="0" applyFont="1" applyBorder="1"/>
    <xf numFmtId="0" fontId="58" fillId="4" borderId="18" xfId="0" applyFont="1" applyFill="1" applyBorder="1" applyAlignment="1" applyProtection="1">
      <alignment horizontal="center" vertical="center"/>
      <protection locked="0"/>
    </xf>
    <xf numFmtId="0" fontId="53" fillId="0" borderId="18" xfId="0" applyNumberFormat="1" applyFont="1" applyBorder="1" applyAlignment="1" applyProtection="1">
      <alignment horizontal="center" vertical="center"/>
      <protection locked="0"/>
    </xf>
    <xf numFmtId="0" fontId="53" fillId="0" borderId="18" xfId="0" applyFont="1" applyBorder="1" applyAlignment="1" applyProtection="1">
      <alignment horizontal="center" vertical="center"/>
      <protection locked="0"/>
    </xf>
    <xf numFmtId="0" fontId="64" fillId="0" borderId="18" xfId="0" applyFont="1" applyBorder="1" applyAlignment="1">
      <alignment horizontal="center" vertical="center"/>
    </xf>
    <xf numFmtId="0" fontId="53" fillId="0" borderId="18" xfId="0" applyFont="1" applyBorder="1" applyAlignment="1" applyProtection="1">
      <alignment horizontal="center" vertical="center"/>
    </xf>
    <xf numFmtId="0" fontId="65" fillId="0" borderId="0" xfId="0" applyFont="1"/>
    <xf numFmtId="0" fontId="65" fillId="3" borderId="0" xfId="0" applyFont="1" applyFill="1"/>
    <xf numFmtId="0" fontId="57" fillId="0" borderId="0" xfId="0" applyFont="1"/>
    <xf numFmtId="0" fontId="57" fillId="3" borderId="0" xfId="0" applyFont="1" applyFill="1"/>
    <xf numFmtId="0" fontId="66" fillId="0" borderId="0" xfId="0" applyFont="1"/>
    <xf numFmtId="0" fontId="53" fillId="3" borderId="0" xfId="0" applyFont="1" applyFill="1" applyBorder="1"/>
    <xf numFmtId="0" fontId="54" fillId="4" borderId="18" xfId="0" applyFont="1" applyFill="1" applyBorder="1" applyAlignment="1">
      <alignment horizontal="center" vertical="center"/>
    </xf>
    <xf numFmtId="0" fontId="54" fillId="4" borderId="18" xfId="0" applyFont="1" applyFill="1" applyBorder="1" applyAlignment="1">
      <alignment horizontal="center" vertical="center" wrapText="1"/>
    </xf>
    <xf numFmtId="0" fontId="54" fillId="0" borderId="18" xfId="0" applyFont="1" applyBorder="1" applyAlignment="1">
      <alignment horizontal="center" vertical="center"/>
    </xf>
    <xf numFmtId="14" fontId="54" fillId="0" borderId="18" xfId="0" applyNumberFormat="1" applyFont="1" applyBorder="1" applyAlignment="1" applyProtection="1">
      <alignment horizontal="center" vertical="center" wrapText="1"/>
      <protection locked="0"/>
    </xf>
    <xf numFmtId="1" fontId="54" fillId="0" borderId="18" xfId="0" applyNumberFormat="1" applyFont="1" applyBorder="1" applyAlignment="1" applyProtection="1">
      <alignment horizontal="center" vertical="center" wrapText="1"/>
      <protection locked="0"/>
    </xf>
    <xf numFmtId="0" fontId="54" fillId="0" borderId="18" xfId="0" applyFont="1" applyBorder="1" applyAlignment="1" applyProtection="1">
      <alignment horizontal="center" vertical="center" wrapText="1"/>
      <protection locked="0"/>
    </xf>
    <xf numFmtId="0" fontId="54" fillId="0" borderId="18" xfId="0" applyFont="1" applyFill="1" applyBorder="1" applyAlignment="1" applyProtection="1">
      <alignment horizontal="center" vertical="center" wrapText="1"/>
      <protection locked="0"/>
    </xf>
    <xf numFmtId="1" fontId="54" fillId="3" borderId="18" xfId="0" applyNumberFormat="1" applyFont="1" applyFill="1" applyBorder="1" applyAlignment="1" applyProtection="1">
      <alignment horizontal="center" vertical="center" wrapText="1"/>
      <protection locked="0"/>
    </xf>
    <xf numFmtId="0" fontId="54" fillId="3" borderId="18" xfId="0" applyFont="1" applyFill="1" applyBorder="1" applyAlignment="1" applyProtection="1">
      <alignment horizontal="center" vertical="center" wrapText="1"/>
      <protection locked="0"/>
    </xf>
    <xf numFmtId="9" fontId="54" fillId="3" borderId="18" xfId="11" applyFont="1" applyFill="1" applyBorder="1" applyAlignment="1">
      <alignment horizontal="center" vertical="center" wrapText="1"/>
    </xf>
    <xf numFmtId="0" fontId="54" fillId="3" borderId="18" xfId="0" applyNumberFormat="1" applyFont="1" applyFill="1" applyBorder="1" applyAlignment="1" applyProtection="1">
      <alignment horizontal="center" vertical="center" wrapText="1"/>
      <protection locked="0"/>
    </xf>
    <xf numFmtId="1" fontId="54" fillId="3" borderId="18" xfId="11" applyNumberFormat="1" applyFont="1" applyFill="1" applyBorder="1" applyAlignment="1">
      <alignment horizontal="center" vertical="center" wrapText="1"/>
    </xf>
    <xf numFmtId="1" fontId="17" fillId="9" borderId="18" xfId="0" applyNumberFormat="1" applyFont="1" applyFill="1" applyBorder="1" applyAlignment="1" applyProtection="1">
      <alignment horizontal="center" vertical="center" wrapText="1"/>
      <protection locked="0"/>
    </xf>
    <xf numFmtId="0" fontId="29" fillId="4" borderId="18" xfId="0" applyFont="1" applyFill="1" applyBorder="1" applyAlignment="1">
      <alignment horizontal="right" vertical="center" wrapText="1"/>
    </xf>
    <xf numFmtId="0" fontId="17" fillId="4" borderId="18" xfId="0" applyFont="1" applyFill="1" applyBorder="1" applyAlignment="1">
      <alignment horizontal="center" vertical="center" wrapText="1"/>
    </xf>
    <xf numFmtId="0" fontId="21" fillId="0" borderId="18" xfId="0" applyFont="1" applyBorder="1" applyAlignment="1" applyProtection="1">
      <alignment horizontal="left" vertical="center"/>
      <protection locked="0"/>
    </xf>
    <xf numFmtId="0" fontId="17" fillId="4" borderId="23" xfId="0" applyFont="1" applyFill="1" applyBorder="1" applyAlignment="1">
      <alignment horizontal="center" vertical="center" wrapText="1"/>
    </xf>
    <xf numFmtId="0" fontId="17" fillId="0" borderId="38" xfId="0" applyFont="1" applyBorder="1" applyAlignment="1">
      <alignment horizontal="center" vertical="center"/>
    </xf>
    <xf numFmtId="14" fontId="17" fillId="0" borderId="38" xfId="0" applyNumberFormat="1" applyFont="1" applyBorder="1" applyAlignment="1" applyProtection="1">
      <alignment horizontal="center" vertical="center" wrapText="1"/>
      <protection locked="0"/>
    </xf>
    <xf numFmtId="0" fontId="17" fillId="3" borderId="38" xfId="0" applyNumberFormat="1" applyFont="1" applyFill="1" applyBorder="1" applyAlignment="1" applyProtection="1">
      <alignment horizontal="center" vertical="center" wrapText="1"/>
      <protection locked="0"/>
    </xf>
    <xf numFmtId="0" fontId="17" fillId="3" borderId="38" xfId="0" applyFont="1" applyFill="1" applyBorder="1" applyAlignment="1" applyProtection="1">
      <alignment horizontal="center" vertical="center" wrapText="1"/>
      <protection locked="0"/>
    </xf>
    <xf numFmtId="9" fontId="17" fillId="3" borderId="38" xfId="11" applyFont="1" applyFill="1" applyBorder="1" applyAlignment="1">
      <alignment horizontal="center" vertical="center" wrapText="1"/>
    </xf>
    <xf numFmtId="1" fontId="17" fillId="3" borderId="38" xfId="11"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3"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9" fontId="17" fillId="3" borderId="1" xfId="11" applyFont="1" applyFill="1" applyBorder="1" applyAlignment="1">
      <alignment horizontal="center" vertical="center" wrapText="1"/>
    </xf>
    <xf numFmtId="1" fontId="17" fillId="3" borderId="1" xfId="11" applyNumberFormat="1" applyFont="1" applyFill="1" applyBorder="1" applyAlignment="1">
      <alignment horizontal="center" vertical="center" wrapText="1"/>
    </xf>
    <xf numFmtId="0" fontId="17" fillId="0" borderId="25" xfId="0" applyFont="1" applyBorder="1" applyAlignment="1">
      <alignment horizontal="center" vertical="center"/>
    </xf>
    <xf numFmtId="0" fontId="17" fillId="3" borderId="39" xfId="0" applyFont="1" applyFill="1" applyBorder="1" applyAlignment="1">
      <alignment horizontal="center" vertical="center" wrapText="1"/>
    </xf>
    <xf numFmtId="14" fontId="17" fillId="0" borderId="39" xfId="0" applyNumberFormat="1" applyFont="1" applyBorder="1" applyAlignment="1" applyProtection="1">
      <alignment horizontal="center" vertical="center" wrapText="1"/>
      <protection locked="0"/>
    </xf>
    <xf numFmtId="1" fontId="17" fillId="0" borderId="39" xfId="0" applyNumberFormat="1" applyFont="1" applyBorder="1" applyAlignment="1" applyProtection="1">
      <alignment horizontal="center" vertical="center" wrapText="1"/>
      <protection locked="0"/>
    </xf>
    <xf numFmtId="0" fontId="17" fillId="0" borderId="39" xfId="0" applyFont="1" applyBorder="1" applyAlignment="1" applyProtection="1">
      <alignment horizontal="center" vertical="center" wrapText="1"/>
      <protection locked="0"/>
    </xf>
    <xf numFmtId="0" fontId="17" fillId="0" borderId="39" xfId="0" applyNumberFormat="1" applyFont="1" applyBorder="1" applyAlignment="1" applyProtection="1">
      <alignment horizontal="center" vertical="center" wrapText="1"/>
      <protection locked="0"/>
    </xf>
    <xf numFmtId="0" fontId="21" fillId="0" borderId="18" xfId="0" applyFont="1" applyBorder="1" applyAlignment="1" applyProtection="1">
      <alignment horizontal="justify" vertical="center" wrapText="1"/>
      <protection locked="0"/>
    </xf>
    <xf numFmtId="0" fontId="36" fillId="0" borderId="18" xfId="0" applyFont="1" applyBorder="1" applyAlignment="1" applyProtection="1">
      <alignment horizontal="justify" vertical="center" wrapText="1"/>
      <protection locked="0"/>
    </xf>
    <xf numFmtId="0" fontId="37" fillId="3" borderId="11" xfId="0" applyFont="1" applyFill="1" applyBorder="1" applyAlignment="1">
      <alignment horizontal="center" vertical="center" wrapText="1"/>
    </xf>
    <xf numFmtId="0" fontId="37" fillId="3" borderId="29" xfId="0" applyFont="1" applyFill="1" applyBorder="1" applyAlignment="1">
      <alignment horizontal="center" vertical="center" wrapText="1"/>
    </xf>
    <xf numFmtId="0" fontId="37" fillId="3" borderId="12" xfId="0" applyFont="1" applyFill="1" applyBorder="1" applyAlignment="1">
      <alignment horizontal="center" vertical="center" wrapText="1"/>
    </xf>
    <xf numFmtId="0" fontId="37" fillId="3" borderId="13" xfId="0" applyFont="1" applyFill="1" applyBorder="1" applyAlignment="1">
      <alignment horizontal="center" vertical="center" wrapText="1"/>
    </xf>
    <xf numFmtId="0" fontId="37" fillId="3" borderId="0" xfId="0" applyFont="1" applyFill="1" applyBorder="1" applyAlignment="1">
      <alignment horizontal="center" vertical="center" wrapText="1"/>
    </xf>
    <xf numFmtId="0" fontId="37" fillId="3" borderId="14" xfId="0" applyFont="1" applyFill="1" applyBorder="1" applyAlignment="1">
      <alignment horizontal="center" vertical="center" wrapText="1"/>
    </xf>
    <xf numFmtId="0" fontId="37" fillId="3" borderId="15" xfId="0" applyFont="1" applyFill="1" applyBorder="1" applyAlignment="1">
      <alignment horizontal="center" vertical="center" wrapText="1"/>
    </xf>
    <xf numFmtId="0" fontId="37" fillId="3" borderId="16" xfId="0" applyFont="1" applyFill="1" applyBorder="1" applyAlignment="1">
      <alignment horizontal="center" vertical="center" wrapText="1"/>
    </xf>
    <xf numFmtId="0" fontId="37" fillId="3" borderId="17" xfId="0" applyFont="1" applyFill="1" applyBorder="1" applyAlignment="1">
      <alignment horizontal="center" vertical="center" wrapText="1"/>
    </xf>
    <xf numFmtId="0" fontId="21" fillId="0" borderId="18" xfId="0" applyFont="1" applyBorder="1" applyAlignment="1" applyProtection="1">
      <alignment horizontal="center" vertical="center" wrapText="1"/>
      <protection locked="0"/>
    </xf>
    <xf numFmtId="0" fontId="10" fillId="0" borderId="18" xfId="0" applyFont="1" applyBorder="1" applyAlignment="1" applyProtection="1">
      <alignment horizontal="justify" vertical="center" wrapText="1"/>
      <protection locked="0"/>
    </xf>
    <xf numFmtId="0" fontId="29" fillId="3" borderId="0" xfId="0" applyFont="1" applyFill="1" applyBorder="1" applyAlignment="1">
      <alignment horizontal="center" vertical="center"/>
    </xf>
    <xf numFmtId="0" fontId="29" fillId="3" borderId="14" xfId="0" applyFont="1" applyFill="1" applyBorder="1" applyAlignment="1">
      <alignment horizontal="center" vertical="center"/>
    </xf>
    <xf numFmtId="0" fontId="17" fillId="4" borderId="18" xfId="0" applyFont="1" applyFill="1" applyBorder="1" applyAlignment="1">
      <alignment horizontal="center" vertical="center" wrapText="1"/>
    </xf>
    <xf numFmtId="9" fontId="35" fillId="0" borderId="18" xfId="11" applyFont="1" applyBorder="1" applyAlignment="1" applyProtection="1">
      <alignment horizontal="left" vertical="center" wrapText="1"/>
      <protection locked="0"/>
    </xf>
    <xf numFmtId="0" fontId="35" fillId="0" borderId="18" xfId="0" applyFont="1" applyBorder="1" applyAlignment="1" applyProtection="1">
      <alignment horizontal="left" vertical="center" wrapText="1"/>
      <protection locked="0"/>
    </xf>
    <xf numFmtId="0" fontId="0" fillId="5" borderId="18" xfId="0" applyFill="1" applyBorder="1" applyAlignment="1">
      <alignment horizontal="center"/>
    </xf>
    <xf numFmtId="0" fontId="19" fillId="4" borderId="18" xfId="0" applyFont="1" applyFill="1" applyBorder="1" applyAlignment="1">
      <alignment horizontal="left" vertical="center"/>
    </xf>
    <xf numFmtId="0" fontId="21" fillId="0" borderId="18" xfId="0" applyFont="1" applyBorder="1" applyAlignment="1" applyProtection="1">
      <alignment horizontal="left" vertical="center" wrapText="1"/>
      <protection locked="0"/>
    </xf>
    <xf numFmtId="0" fontId="19" fillId="0" borderId="18" xfId="0" applyFont="1" applyBorder="1" applyAlignment="1" applyProtection="1">
      <alignment horizontal="left" vertical="center" wrapText="1"/>
      <protection locked="0"/>
    </xf>
    <xf numFmtId="0" fontId="3" fillId="4" borderId="21" xfId="0" applyFont="1" applyFill="1" applyBorder="1" applyAlignment="1">
      <alignment horizontal="left" vertical="center" wrapText="1"/>
    </xf>
    <xf numFmtId="0" fontId="19" fillId="4" borderId="31" xfId="0" applyFont="1" applyFill="1" applyBorder="1" applyAlignment="1">
      <alignment horizontal="left" vertical="center" wrapText="1"/>
    </xf>
    <xf numFmtId="0" fontId="29" fillId="0" borderId="11" xfId="0" applyFont="1" applyBorder="1" applyAlignment="1">
      <alignment horizontal="center" vertical="center"/>
    </xf>
    <xf numFmtId="0" fontId="29" fillId="0" borderId="30" xfId="0" applyFont="1" applyBorder="1" applyAlignment="1">
      <alignment horizontal="center" vertical="center"/>
    </xf>
    <xf numFmtId="0" fontId="29" fillId="0" borderId="29" xfId="0" applyFont="1" applyBorder="1" applyAlignment="1">
      <alignment horizontal="center" vertical="center"/>
    </xf>
    <xf numFmtId="0" fontId="29" fillId="0" borderId="12" xfId="0" applyFont="1" applyBorder="1" applyAlignment="1">
      <alignment horizontal="center" vertical="center"/>
    </xf>
    <xf numFmtId="0" fontId="19" fillId="4" borderId="18" xfId="0" applyFont="1" applyFill="1" applyBorder="1" applyAlignment="1">
      <alignment horizontal="left" vertical="center" wrapText="1"/>
    </xf>
    <xf numFmtId="0" fontId="21" fillId="0" borderId="21" xfId="0" applyFont="1" applyBorder="1" applyAlignment="1" applyProtection="1">
      <alignment horizontal="center" vertical="center" wrapText="1"/>
      <protection locked="0"/>
    </xf>
    <xf numFmtId="0" fontId="21" fillId="0" borderId="30" xfId="0" applyFont="1" applyBorder="1" applyAlignment="1" applyProtection="1">
      <alignment horizontal="center" vertical="center" wrapText="1"/>
      <protection locked="0"/>
    </xf>
    <xf numFmtId="0" fontId="34" fillId="3" borderId="11" xfId="0" applyFont="1" applyFill="1" applyBorder="1" applyAlignment="1" applyProtection="1">
      <alignment horizontal="center" wrapText="1"/>
      <protection locked="0"/>
    </xf>
    <xf numFmtId="0" fontId="34" fillId="3" borderId="29" xfId="0" applyFont="1" applyFill="1" applyBorder="1" applyAlignment="1" applyProtection="1">
      <alignment horizontal="center" wrapText="1"/>
      <protection locked="0"/>
    </xf>
    <xf numFmtId="0" fontId="34" fillId="3" borderId="12" xfId="0" applyFont="1" applyFill="1" applyBorder="1" applyAlignment="1" applyProtection="1">
      <alignment horizontal="center" wrapText="1"/>
      <protection locked="0"/>
    </xf>
    <xf numFmtId="0" fontId="21" fillId="0" borderId="15" xfId="0" applyFont="1" applyBorder="1" applyAlignment="1" applyProtection="1">
      <alignment horizontal="center" vertical="center" wrapText="1"/>
      <protection locked="0"/>
    </xf>
    <xf numFmtId="0" fontId="21" fillId="0" borderId="16" xfId="0" applyFont="1" applyBorder="1" applyAlignment="1" applyProtection="1">
      <alignment horizontal="center" vertical="center" wrapText="1"/>
      <protection locked="0"/>
    </xf>
    <xf numFmtId="0" fontId="21" fillId="3" borderId="15" xfId="0" applyFont="1" applyFill="1" applyBorder="1" applyAlignment="1" applyProtection="1">
      <alignment horizontal="center" vertical="top" wrapText="1"/>
      <protection locked="0"/>
    </xf>
    <xf numFmtId="0" fontId="21" fillId="3" borderId="16" xfId="0" applyFont="1" applyFill="1" applyBorder="1" applyAlignment="1" applyProtection="1">
      <alignment horizontal="center" vertical="top" wrapText="1"/>
      <protection locked="0"/>
    </xf>
    <xf numFmtId="0" fontId="21" fillId="3" borderId="17" xfId="0" applyFont="1" applyFill="1" applyBorder="1" applyAlignment="1" applyProtection="1">
      <alignment horizontal="center" vertical="top" wrapText="1"/>
      <protection locked="0"/>
    </xf>
    <xf numFmtId="0" fontId="21" fillId="0" borderId="18" xfId="0" applyFont="1" applyFill="1" applyBorder="1" applyAlignment="1" applyProtection="1">
      <alignment horizontal="left" vertical="center" wrapText="1"/>
      <protection locked="0"/>
    </xf>
    <xf numFmtId="0" fontId="19" fillId="4" borderId="11" xfId="0" applyFont="1" applyFill="1" applyBorder="1" applyAlignment="1">
      <alignment horizontal="left" vertical="center"/>
    </xf>
    <xf numFmtId="0" fontId="19" fillId="4" borderId="12" xfId="0" applyFont="1" applyFill="1" applyBorder="1" applyAlignment="1">
      <alignment horizontal="left" vertical="center"/>
    </xf>
    <xf numFmtId="0" fontId="19" fillId="4" borderId="13" xfId="0" applyFont="1" applyFill="1" applyBorder="1" applyAlignment="1">
      <alignment horizontal="left" vertical="center"/>
    </xf>
    <xf numFmtId="0" fontId="19" fillId="4" borderId="14" xfId="0" applyFont="1" applyFill="1" applyBorder="1" applyAlignment="1">
      <alignment horizontal="left" vertical="center"/>
    </xf>
    <xf numFmtId="0" fontId="19" fillId="4" borderId="15" xfId="0" applyFont="1" applyFill="1" applyBorder="1" applyAlignment="1">
      <alignment horizontal="left" vertical="center"/>
    </xf>
    <xf numFmtId="0" fontId="19" fillId="4" borderId="17" xfId="0" applyFont="1" applyFill="1" applyBorder="1" applyAlignment="1">
      <alignment horizontal="left" vertical="center"/>
    </xf>
    <xf numFmtId="0" fontId="33" fillId="0" borderId="18" xfId="0" applyFont="1" applyBorder="1" applyAlignment="1" applyProtection="1">
      <alignment horizontal="left" vertical="center" wrapText="1"/>
      <protection locked="0"/>
    </xf>
    <xf numFmtId="0" fontId="19" fillId="4" borderId="18" xfId="10" applyFont="1" applyFill="1" applyBorder="1" applyAlignment="1">
      <alignment horizontal="left" vertical="center" wrapText="1"/>
    </xf>
    <xf numFmtId="0" fontId="23" fillId="0" borderId="18" xfId="10" applyFont="1" applyFill="1" applyBorder="1" applyAlignment="1" applyProtection="1">
      <alignment horizontal="left" vertical="center" wrapText="1"/>
      <protection locked="0"/>
    </xf>
    <xf numFmtId="0" fontId="29" fillId="0" borderId="31" xfId="0" applyFont="1" applyBorder="1" applyAlignment="1">
      <alignment horizontal="center" vertical="center"/>
    </xf>
    <xf numFmtId="0" fontId="3" fillId="4" borderId="18" xfId="0" applyFont="1" applyFill="1" applyBorder="1" applyAlignment="1">
      <alignment horizontal="left" vertical="center"/>
    </xf>
    <xf numFmtId="0" fontId="29" fillId="4" borderId="26" xfId="0" applyFont="1" applyFill="1" applyBorder="1" applyAlignment="1">
      <alignment horizontal="center" vertical="center"/>
    </xf>
    <xf numFmtId="0" fontId="29" fillId="4" borderId="20" xfId="0" applyFont="1" applyFill="1" applyBorder="1" applyAlignment="1">
      <alignment horizontal="center" vertical="center"/>
    </xf>
    <xf numFmtId="0" fontId="17" fillId="3" borderId="27" xfId="0" applyFont="1" applyFill="1" applyBorder="1" applyAlignment="1">
      <alignment horizontal="center" vertical="center" wrapText="1"/>
    </xf>
    <xf numFmtId="0" fontId="17" fillId="3" borderId="20" xfId="0" applyFont="1" applyFill="1" applyBorder="1" applyAlignment="1">
      <alignment horizontal="center" vertical="center" wrapText="1"/>
    </xf>
    <xf numFmtId="14" fontId="17" fillId="3" borderId="26" xfId="0" applyNumberFormat="1" applyFont="1" applyFill="1" applyBorder="1" applyAlignment="1">
      <alignment horizontal="center" vertical="center"/>
    </xf>
    <xf numFmtId="14" fontId="17" fillId="3" borderId="28" xfId="0" applyNumberFormat="1" applyFont="1" applyFill="1" applyBorder="1" applyAlignment="1">
      <alignment horizontal="center" vertical="center"/>
    </xf>
    <xf numFmtId="0" fontId="29" fillId="3" borderId="11" xfId="0" applyFont="1" applyFill="1" applyBorder="1" applyAlignment="1">
      <alignment horizontal="center" vertical="center"/>
    </xf>
    <xf numFmtId="0" fontId="29" fillId="3" borderId="30" xfId="0" applyFont="1" applyFill="1" applyBorder="1" applyAlignment="1">
      <alignment horizontal="center" vertical="center"/>
    </xf>
    <xf numFmtId="0" fontId="29" fillId="3" borderId="31" xfId="0" applyFont="1" applyFill="1" applyBorder="1" applyAlignment="1">
      <alignment horizontal="center" vertical="center"/>
    </xf>
    <xf numFmtId="0" fontId="29" fillId="6" borderId="13" xfId="0" applyFont="1" applyFill="1" applyBorder="1" applyAlignment="1">
      <alignment horizontal="center" vertical="center" textRotation="90" wrapText="1"/>
    </xf>
    <xf numFmtId="0" fontId="28" fillId="0" borderId="18" xfId="0" applyFont="1" applyBorder="1" applyAlignment="1" applyProtection="1">
      <alignment horizontal="left" vertical="center" wrapText="1"/>
      <protection locked="0"/>
    </xf>
    <xf numFmtId="0" fontId="28" fillId="0" borderId="18" xfId="0" applyFont="1" applyBorder="1" applyAlignment="1" applyProtection="1">
      <alignment horizontal="left" vertical="center"/>
      <protection locked="0"/>
    </xf>
    <xf numFmtId="14" fontId="21" fillId="3" borderId="18" xfId="0" applyNumberFormat="1" applyFont="1" applyFill="1" applyBorder="1" applyAlignment="1" applyProtection="1">
      <alignment horizontal="left" vertical="center" wrapText="1"/>
      <protection locked="0"/>
    </xf>
    <xf numFmtId="0" fontId="21" fillId="3" borderId="18" xfId="0" applyFont="1" applyFill="1" applyBorder="1" applyAlignment="1" applyProtection="1">
      <alignment horizontal="left" vertical="center" wrapText="1"/>
      <protection locked="0"/>
    </xf>
    <xf numFmtId="0" fontId="1" fillId="3" borderId="29" xfId="10" applyFill="1" applyBorder="1" applyAlignment="1">
      <alignment horizontal="center"/>
    </xf>
    <xf numFmtId="0" fontId="1" fillId="3" borderId="0" xfId="10" applyFill="1" applyBorder="1" applyAlignment="1">
      <alignment horizontal="center"/>
    </xf>
    <xf numFmtId="0" fontId="31" fillId="3" borderId="29" xfId="10" applyFont="1" applyFill="1" applyBorder="1" applyAlignment="1">
      <alignment horizontal="right" vertical="center" wrapText="1"/>
    </xf>
    <xf numFmtId="0" fontId="31" fillId="3" borderId="12" xfId="10" applyFont="1" applyFill="1" applyBorder="1" applyAlignment="1">
      <alignment horizontal="right" vertical="center" wrapText="1"/>
    </xf>
    <xf numFmtId="0" fontId="31" fillId="3" borderId="0" xfId="10" applyFont="1" applyFill="1" applyBorder="1" applyAlignment="1">
      <alignment horizontal="right" vertical="center" wrapText="1"/>
    </xf>
    <xf numFmtId="0" fontId="31" fillId="3" borderId="14" xfId="10" applyFont="1" applyFill="1" applyBorder="1" applyAlignment="1">
      <alignment horizontal="right" vertical="center" wrapText="1"/>
    </xf>
    <xf numFmtId="0" fontId="32" fillId="3" borderId="0" xfId="10" applyFont="1" applyFill="1" applyBorder="1" applyAlignment="1">
      <alignment horizontal="center" vertical="center" wrapText="1"/>
    </xf>
    <xf numFmtId="0" fontId="24" fillId="3" borderId="0" xfId="0" applyFont="1" applyFill="1" applyBorder="1" applyAlignment="1">
      <alignment horizontal="center" vertical="top" wrapText="1"/>
    </xf>
    <xf numFmtId="0" fontId="24" fillId="3" borderId="14" xfId="0" applyFont="1" applyFill="1" applyBorder="1" applyAlignment="1">
      <alignment horizontal="center" vertical="top" wrapText="1"/>
    </xf>
    <xf numFmtId="0" fontId="32" fillId="3" borderId="14" xfId="10" applyFont="1" applyFill="1" applyBorder="1" applyAlignment="1">
      <alignment horizontal="center" vertical="center" wrapText="1"/>
    </xf>
    <xf numFmtId="0" fontId="21" fillId="0" borderId="18" xfId="0" applyFont="1" applyBorder="1" applyAlignment="1" applyProtection="1">
      <alignment horizontal="left" vertical="center"/>
      <protection locked="0"/>
    </xf>
    <xf numFmtId="0" fontId="17" fillId="0" borderId="18" xfId="0" applyFont="1" applyBorder="1" applyAlignment="1" applyProtection="1">
      <alignment horizontal="left"/>
      <protection locked="0"/>
    </xf>
    <xf numFmtId="0" fontId="48" fillId="0" borderId="18" xfId="0" applyFont="1" applyBorder="1" applyAlignment="1" applyProtection="1">
      <alignment horizontal="left" vertical="center" wrapText="1"/>
      <protection locked="0"/>
    </xf>
    <xf numFmtId="0" fontId="48" fillId="0" borderId="38" xfId="0" applyFont="1" applyBorder="1" applyAlignment="1" applyProtection="1">
      <alignment horizontal="left" vertical="center" wrapText="1"/>
      <protection locked="0"/>
    </xf>
    <xf numFmtId="0" fontId="21" fillId="0" borderId="38" xfId="0" applyFont="1" applyBorder="1" applyAlignment="1" applyProtection="1">
      <alignment horizontal="center" vertical="center" wrapText="1"/>
      <protection locked="0"/>
    </xf>
    <xf numFmtId="0" fontId="48" fillId="0" borderId="3" xfId="0" applyFont="1" applyBorder="1" applyAlignment="1" applyProtection="1">
      <alignment horizontal="center" vertical="center" wrapText="1"/>
      <protection locked="0"/>
    </xf>
    <xf numFmtId="0" fontId="48" fillId="0" borderId="5" xfId="0" applyFont="1" applyBorder="1" applyAlignment="1" applyProtection="1">
      <alignment horizontal="center" vertical="center" wrapText="1"/>
      <protection locked="0"/>
    </xf>
    <xf numFmtId="0" fontId="21" fillId="0" borderId="8" xfId="0" applyFont="1" applyBorder="1" applyAlignment="1" applyProtection="1">
      <alignment horizontal="center" vertical="center" wrapText="1"/>
      <protection locked="0"/>
    </xf>
    <xf numFmtId="0" fontId="21" fillId="0" borderId="0"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39" fillId="0" borderId="21" xfId="1" applyNumberFormat="1" applyFont="1" applyBorder="1" applyAlignment="1" applyProtection="1">
      <alignment horizontal="justify" vertical="center" wrapText="1"/>
      <protection locked="0"/>
    </xf>
    <xf numFmtId="0" fontId="39" fillId="0" borderId="31" xfId="1" applyNumberFormat="1" applyFont="1" applyBorder="1" applyAlignment="1" applyProtection="1">
      <alignment horizontal="justify" vertical="center" wrapText="1"/>
      <protection locked="0"/>
    </xf>
    <xf numFmtId="0" fontId="21" fillId="0" borderId="21" xfId="0" applyFont="1" applyBorder="1" applyAlignment="1" applyProtection="1">
      <alignment horizontal="left" vertical="center" wrapText="1"/>
      <protection locked="0"/>
    </xf>
    <xf numFmtId="0" fontId="21" fillId="0" borderId="30" xfId="0" applyFont="1" applyBorder="1" applyAlignment="1" applyProtection="1">
      <alignment horizontal="left" vertical="center" wrapText="1"/>
      <protection locked="0"/>
    </xf>
    <xf numFmtId="0" fontId="21" fillId="0" borderId="31" xfId="0" applyFont="1" applyBorder="1" applyAlignment="1" applyProtection="1">
      <alignment horizontal="left" vertical="center" wrapText="1"/>
      <protection locked="0"/>
    </xf>
    <xf numFmtId="0" fontId="21" fillId="0" borderId="21" xfId="0" applyFont="1" applyBorder="1" applyAlignment="1" applyProtection="1">
      <alignment horizontal="justify" vertical="center" wrapText="1"/>
      <protection locked="0"/>
    </xf>
    <xf numFmtId="0" fontId="21" fillId="0" borderId="30" xfId="0" applyFont="1" applyBorder="1" applyAlignment="1" applyProtection="1">
      <alignment horizontal="justify" vertical="center" wrapText="1"/>
      <protection locked="0"/>
    </xf>
    <xf numFmtId="0" fontId="21" fillId="0" borderId="31" xfId="0" applyFont="1" applyBorder="1" applyAlignment="1" applyProtection="1">
      <alignment horizontal="justify" vertical="center" wrapText="1"/>
      <protection locked="0"/>
    </xf>
    <xf numFmtId="0" fontId="48" fillId="0" borderId="21" xfId="0" applyFont="1" applyBorder="1" applyAlignment="1" applyProtection="1">
      <alignment horizontal="left" vertical="center" wrapText="1"/>
      <protection locked="0"/>
    </xf>
    <xf numFmtId="0" fontId="48" fillId="0" borderId="31" xfId="0" applyFont="1" applyBorder="1" applyAlignment="1" applyProtection="1">
      <alignment horizontal="left" vertical="center" wrapText="1"/>
      <protection locked="0"/>
    </xf>
    <xf numFmtId="0" fontId="38" fillId="0" borderId="21" xfId="1" applyNumberFormat="1" applyFont="1" applyBorder="1" applyAlignment="1" applyProtection="1">
      <alignment horizontal="justify" vertical="center" wrapText="1"/>
      <protection locked="0"/>
    </xf>
    <xf numFmtId="0" fontId="38" fillId="0" borderId="31" xfId="1" applyNumberFormat="1" applyFont="1" applyBorder="1" applyAlignment="1" applyProtection="1">
      <alignment horizontal="justify" vertical="center" wrapText="1"/>
      <protection locked="0"/>
    </xf>
    <xf numFmtId="0" fontId="40" fillId="4" borderId="18" xfId="0" applyFont="1" applyFill="1" applyBorder="1" applyAlignment="1">
      <alignment horizontal="left" vertical="center" wrapText="1"/>
    </xf>
    <xf numFmtId="0" fontId="41" fillId="0" borderId="21" xfId="0" applyFont="1" applyBorder="1" applyAlignment="1" applyProtection="1">
      <alignment horizontal="center" vertical="center" wrapText="1"/>
      <protection locked="0"/>
    </xf>
    <xf numFmtId="0" fontId="41" fillId="0" borderId="30" xfId="0" applyFont="1" applyBorder="1" applyAlignment="1" applyProtection="1">
      <alignment horizontal="center" vertical="center" wrapText="1"/>
      <protection locked="0"/>
    </xf>
    <xf numFmtId="0" fontId="42" fillId="3" borderId="11" xfId="0" applyFont="1" applyFill="1" applyBorder="1" applyAlignment="1" applyProtection="1">
      <alignment horizontal="center" wrapText="1"/>
      <protection locked="0"/>
    </xf>
    <xf numFmtId="0" fontId="42" fillId="3" borderId="29" xfId="0" applyFont="1" applyFill="1" applyBorder="1" applyAlignment="1" applyProtection="1">
      <alignment horizontal="center" wrapText="1"/>
      <protection locked="0"/>
    </xf>
    <xf numFmtId="0" fontId="42" fillId="3" borderId="12" xfId="0" applyFont="1" applyFill="1" applyBorder="1" applyAlignment="1" applyProtection="1">
      <alignment horizontal="center" wrapText="1"/>
      <protection locked="0"/>
    </xf>
    <xf numFmtId="0" fontId="41" fillId="0" borderId="15" xfId="0" applyFont="1" applyBorder="1" applyAlignment="1" applyProtection="1">
      <alignment horizontal="center" vertical="center" wrapText="1"/>
      <protection locked="0"/>
    </xf>
    <xf numFmtId="0" fontId="41" fillId="0" borderId="16" xfId="0" applyFont="1" applyBorder="1" applyAlignment="1" applyProtection="1">
      <alignment horizontal="center" vertical="center" wrapText="1"/>
      <protection locked="0"/>
    </xf>
    <xf numFmtId="0" fontId="41" fillId="3" borderId="15" xfId="0" applyFont="1" applyFill="1" applyBorder="1" applyAlignment="1" applyProtection="1">
      <alignment horizontal="center" vertical="top" wrapText="1"/>
      <protection locked="0"/>
    </xf>
    <xf numFmtId="0" fontId="41" fillId="3" borderId="16" xfId="0" applyFont="1" applyFill="1" applyBorder="1" applyAlignment="1" applyProtection="1">
      <alignment horizontal="center" vertical="top" wrapText="1"/>
      <protection locked="0"/>
    </xf>
    <xf numFmtId="0" fontId="41" fillId="3" borderId="17" xfId="0" applyFont="1" applyFill="1" applyBorder="1" applyAlignment="1" applyProtection="1">
      <alignment horizontal="center" vertical="top" wrapText="1"/>
      <protection locked="0"/>
    </xf>
    <xf numFmtId="0" fontId="28" fillId="3" borderId="3" xfId="0" applyFont="1" applyFill="1" applyBorder="1" applyAlignment="1">
      <alignment horizontal="justify" vertical="center" wrapText="1"/>
    </xf>
    <xf numFmtId="0" fontId="28" fillId="3" borderId="5" xfId="0" applyFont="1" applyFill="1" applyBorder="1" applyAlignment="1">
      <alignment horizontal="justify" vertical="center" wrapText="1"/>
    </xf>
    <xf numFmtId="0" fontId="21" fillId="0" borderId="3" xfId="0" applyFont="1" applyBorder="1" applyAlignment="1" applyProtection="1">
      <alignment horizontal="justify" vertical="center" wrapText="1"/>
      <protection locked="0"/>
    </xf>
    <xf numFmtId="0" fontId="21" fillId="0" borderId="4" xfId="0" applyFont="1" applyBorder="1" applyAlignment="1" applyProtection="1">
      <alignment horizontal="justify" vertical="center" wrapText="1"/>
      <protection locked="0"/>
    </xf>
    <xf numFmtId="0" fontId="21" fillId="0" borderId="5" xfId="0" applyFont="1" applyBorder="1" applyAlignment="1" applyProtection="1">
      <alignment horizontal="justify" vertical="center" wrapText="1"/>
      <protection locked="0"/>
    </xf>
    <xf numFmtId="0" fontId="17" fillId="3" borderId="14"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21" fillId="0" borderId="23" xfId="0" applyFont="1" applyBorder="1" applyAlignment="1" applyProtection="1">
      <alignment horizontal="justify" vertical="center" wrapText="1"/>
      <protection locked="0"/>
    </xf>
    <xf numFmtId="0" fontId="41" fillId="0" borderId="23" xfId="0" applyFont="1" applyBorder="1" applyAlignment="1" applyProtection="1">
      <alignment horizontal="justify" vertical="center" wrapText="1"/>
      <protection locked="0"/>
    </xf>
    <xf numFmtId="0" fontId="21" fillId="0" borderId="25" xfId="0" applyFont="1" applyBorder="1" applyAlignment="1" applyProtection="1">
      <alignment horizontal="justify" vertical="center" wrapText="1"/>
      <protection locked="0"/>
    </xf>
    <xf numFmtId="0" fontId="21" fillId="0" borderId="32" xfId="0" applyFont="1" applyBorder="1" applyAlignment="1" applyProtection="1">
      <alignment horizontal="center" vertical="center" wrapText="1"/>
      <protection locked="0"/>
    </xf>
    <xf numFmtId="0" fontId="21" fillId="0" borderId="33" xfId="0" applyFont="1" applyBorder="1" applyAlignment="1" applyProtection="1">
      <alignment horizontal="center" vertical="center" wrapText="1"/>
      <protection locked="0"/>
    </xf>
    <xf numFmtId="0" fontId="21" fillId="0" borderId="34" xfId="0" applyFont="1" applyBorder="1" applyAlignment="1" applyProtection="1">
      <alignment horizontal="center" vertical="center" wrapText="1"/>
      <protection locked="0"/>
    </xf>
    <xf numFmtId="0" fontId="36" fillId="0" borderId="23" xfId="0" applyFont="1" applyBorder="1" applyAlignment="1" applyProtection="1">
      <alignment horizontal="justify" vertical="center" wrapText="1"/>
      <protection locked="0"/>
    </xf>
    <xf numFmtId="0" fontId="17" fillId="4" borderId="23" xfId="0" applyFont="1" applyFill="1" applyBorder="1" applyAlignment="1">
      <alignment horizontal="center" vertical="center" wrapText="1"/>
    </xf>
    <xf numFmtId="0" fontId="21" fillId="0" borderId="6" xfId="0" applyFont="1" applyBorder="1" applyAlignment="1" applyProtection="1">
      <alignment horizontal="justify" vertical="center" wrapText="1"/>
      <protection locked="0"/>
    </xf>
    <xf numFmtId="0" fontId="21" fillId="0" borderId="7" xfId="0" applyFont="1" applyBorder="1" applyAlignment="1" applyProtection="1">
      <alignment horizontal="justify" vertical="center" wrapText="1"/>
      <protection locked="0"/>
    </xf>
    <xf numFmtId="0" fontId="21" fillId="0" borderId="40" xfId="0" applyFont="1" applyBorder="1" applyAlignment="1" applyProtection="1">
      <alignment horizontal="justify" vertical="center" wrapText="1"/>
      <protection locked="0"/>
    </xf>
    <xf numFmtId="0" fontId="21" fillId="0" borderId="3" xfId="0" applyFont="1" applyBorder="1" applyAlignment="1" applyProtection="1">
      <alignment horizontal="center" vertical="center" wrapText="1"/>
      <protection locked="0"/>
    </xf>
    <xf numFmtId="0" fontId="21" fillId="0" borderId="5" xfId="0"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0" fontId="29" fillId="7" borderId="35" xfId="0" applyFont="1" applyFill="1" applyBorder="1" applyAlignment="1">
      <alignment horizontal="center" vertical="center" wrapText="1"/>
    </xf>
    <xf numFmtId="0" fontId="29" fillId="7" borderId="36" xfId="0" applyFont="1" applyFill="1" applyBorder="1" applyAlignment="1">
      <alignment horizontal="center" vertical="center" wrapText="1"/>
    </xf>
    <xf numFmtId="0" fontId="29" fillId="7" borderId="37" xfId="0" applyFont="1" applyFill="1" applyBorder="1" applyAlignment="1">
      <alignment horizontal="center" vertical="center" wrapText="1"/>
    </xf>
    <xf numFmtId="9" fontId="36" fillId="0" borderId="18" xfId="11" applyFont="1" applyBorder="1" applyAlignment="1" applyProtection="1">
      <alignment horizontal="left" vertical="center" wrapText="1"/>
      <protection locked="0"/>
    </xf>
    <xf numFmtId="0" fontId="36" fillId="0" borderId="18" xfId="0" applyFont="1" applyBorder="1" applyAlignment="1" applyProtection="1">
      <alignment horizontal="left" vertical="center" wrapText="1"/>
      <protection locked="0"/>
    </xf>
    <xf numFmtId="0" fontId="17" fillId="5" borderId="18" xfId="0" applyFont="1" applyFill="1" applyBorder="1" applyAlignment="1">
      <alignment horizontal="center"/>
    </xf>
    <xf numFmtId="0" fontId="43" fillId="4" borderId="21" xfId="0" applyFont="1" applyFill="1" applyBorder="1" applyAlignment="1">
      <alignment horizontal="left" vertical="center" wrapText="1"/>
    </xf>
    <xf numFmtId="0" fontId="44" fillId="3" borderId="11" xfId="0" applyFont="1" applyFill="1" applyBorder="1" applyAlignment="1" applyProtection="1">
      <alignment horizontal="center" wrapText="1"/>
      <protection locked="0"/>
    </xf>
    <xf numFmtId="0" fontId="45" fillId="3" borderId="29" xfId="0" applyFont="1" applyFill="1" applyBorder="1" applyAlignment="1" applyProtection="1">
      <alignment horizontal="center" wrapText="1"/>
      <protection locked="0"/>
    </xf>
    <xf numFmtId="0" fontId="45" fillId="3" borderId="12" xfId="0" applyFont="1" applyFill="1" applyBorder="1" applyAlignment="1" applyProtection="1">
      <alignment horizontal="center" wrapText="1"/>
      <protection locked="0"/>
    </xf>
    <xf numFmtId="0" fontId="45" fillId="3" borderId="15" xfId="0" applyFont="1" applyFill="1" applyBorder="1" applyAlignment="1" applyProtection="1">
      <alignment horizontal="center" wrapText="1"/>
      <protection locked="0"/>
    </xf>
    <xf numFmtId="0" fontId="45" fillId="3" borderId="16" xfId="0" applyFont="1" applyFill="1" applyBorder="1" applyAlignment="1" applyProtection="1">
      <alignment horizontal="center" wrapText="1"/>
      <protection locked="0"/>
    </xf>
    <xf numFmtId="0" fontId="45" fillId="3" borderId="17" xfId="0" applyFont="1" applyFill="1" applyBorder="1" applyAlignment="1" applyProtection="1">
      <alignment horizontal="center" wrapText="1"/>
      <protection locked="0"/>
    </xf>
    <xf numFmtId="0" fontId="17" fillId="3" borderId="0" xfId="0" applyFont="1" applyFill="1" applyAlignment="1">
      <alignment horizontal="center"/>
    </xf>
    <xf numFmtId="0" fontId="17" fillId="3" borderId="14" xfId="0" applyFont="1" applyFill="1" applyBorder="1" applyAlignment="1">
      <alignment horizontal="center"/>
    </xf>
    <xf numFmtId="0" fontId="17" fillId="3" borderId="13" xfId="0" applyFont="1" applyFill="1" applyBorder="1" applyAlignment="1">
      <alignment horizontal="center"/>
    </xf>
    <xf numFmtId="0" fontId="17" fillId="3" borderId="15" xfId="0" applyFont="1" applyFill="1" applyBorder="1" applyAlignment="1">
      <alignment horizontal="center"/>
    </xf>
    <xf numFmtId="0" fontId="17" fillId="3" borderId="17" xfId="0" applyFont="1" applyFill="1" applyBorder="1" applyAlignment="1">
      <alignment horizontal="center"/>
    </xf>
    <xf numFmtId="0" fontId="17" fillId="3" borderId="6" xfId="0" applyFont="1" applyFill="1" applyBorder="1" applyAlignment="1">
      <alignment horizontal="center"/>
    </xf>
    <xf numFmtId="0" fontId="17" fillId="3" borderId="7" xfId="0" applyFont="1" applyFill="1" applyBorder="1" applyAlignment="1">
      <alignment horizontal="center"/>
    </xf>
    <xf numFmtId="0" fontId="17" fillId="3" borderId="8" xfId="0" applyFont="1" applyFill="1" applyBorder="1" applyAlignment="1">
      <alignment horizontal="center"/>
    </xf>
    <xf numFmtId="0" fontId="17" fillId="3" borderId="2" xfId="0" applyFont="1" applyFill="1" applyBorder="1" applyAlignment="1">
      <alignment horizontal="center"/>
    </xf>
    <xf numFmtId="0" fontId="17" fillId="3" borderId="9" xfId="0" applyFont="1" applyFill="1" applyBorder="1" applyAlignment="1">
      <alignment horizontal="center"/>
    </xf>
    <xf numFmtId="0" fontId="17" fillId="3" borderId="10" xfId="0" applyFont="1" applyFill="1" applyBorder="1" applyAlignment="1">
      <alignment horizontal="center"/>
    </xf>
    <xf numFmtId="0" fontId="19" fillId="4" borderId="31" xfId="0" applyFont="1" applyFill="1" applyBorder="1" applyAlignment="1">
      <alignment horizontal="left" vertical="center"/>
    </xf>
    <xf numFmtId="0" fontId="43" fillId="4" borderId="31" xfId="0" applyFont="1" applyFill="1" applyBorder="1" applyAlignment="1">
      <alignment horizontal="left" vertical="center"/>
    </xf>
    <xf numFmtId="0" fontId="29" fillId="0" borderId="0" xfId="0" applyFont="1" applyBorder="1" applyAlignment="1">
      <alignment horizontal="center" vertical="center"/>
    </xf>
    <xf numFmtId="0" fontId="29" fillId="0" borderId="14" xfId="0" applyFont="1" applyBorder="1" applyAlignment="1">
      <alignment horizontal="center" vertical="center"/>
    </xf>
    <xf numFmtId="0" fontId="29" fillId="3" borderId="29" xfId="0" applyFont="1" applyFill="1" applyBorder="1" applyAlignment="1">
      <alignment horizontal="center" vertical="center"/>
    </xf>
    <xf numFmtId="0" fontId="29" fillId="3" borderId="12" xfId="0" applyFont="1" applyFill="1" applyBorder="1" applyAlignment="1">
      <alignment horizontal="center" vertical="center"/>
    </xf>
    <xf numFmtId="0" fontId="29" fillId="6" borderId="6" xfId="0" applyFont="1" applyFill="1" applyBorder="1" applyAlignment="1">
      <alignment horizontal="center" vertical="center" textRotation="90" wrapText="1"/>
    </xf>
    <xf numFmtId="0" fontId="29" fillId="6" borderId="7" xfId="0" applyFont="1" applyFill="1" applyBorder="1" applyAlignment="1">
      <alignment horizontal="center" vertical="center" textRotation="90" wrapText="1"/>
    </xf>
    <xf numFmtId="0" fontId="29" fillId="6" borderId="8" xfId="0" applyFont="1" applyFill="1" applyBorder="1" applyAlignment="1">
      <alignment horizontal="center" vertical="center" textRotation="90" wrapText="1"/>
    </xf>
    <xf numFmtId="0" fontId="29" fillId="6" borderId="2" xfId="0" applyFont="1" applyFill="1" applyBorder="1" applyAlignment="1">
      <alignment horizontal="center" vertical="center" textRotation="90" wrapText="1"/>
    </xf>
    <xf numFmtId="0" fontId="29" fillId="6" borderId="9" xfId="0" applyFont="1" applyFill="1" applyBorder="1" applyAlignment="1">
      <alignment horizontal="center" vertical="center" textRotation="90" wrapText="1"/>
    </xf>
    <xf numFmtId="0" fontId="29" fillId="6" borderId="10" xfId="0" applyFont="1" applyFill="1" applyBorder="1" applyAlignment="1">
      <alignment horizontal="center" vertical="center" textRotation="90" wrapText="1"/>
    </xf>
    <xf numFmtId="0" fontId="19" fillId="4" borderId="31" xfId="10" applyFont="1" applyFill="1" applyBorder="1" applyAlignment="1">
      <alignment horizontal="left" vertical="center" wrapText="1"/>
    </xf>
    <xf numFmtId="0" fontId="17" fillId="3" borderId="11" xfId="0" applyFont="1" applyFill="1" applyBorder="1" applyAlignment="1">
      <alignment horizontal="center"/>
    </xf>
    <xf numFmtId="0" fontId="17" fillId="3" borderId="29" xfId="0" applyFont="1" applyFill="1" applyBorder="1" applyAlignment="1">
      <alignment horizontal="center"/>
    </xf>
    <xf numFmtId="0" fontId="17" fillId="3" borderId="0" xfId="0" applyFont="1" applyFill="1" applyBorder="1" applyAlignment="1">
      <alignment horizontal="center"/>
    </xf>
    <xf numFmtId="0" fontId="17" fillId="3" borderId="16" xfId="0" applyFont="1" applyFill="1" applyBorder="1" applyAlignment="1">
      <alignment horizontal="center"/>
    </xf>
    <xf numFmtId="0" fontId="46" fillId="3" borderId="29" xfId="10" applyFont="1" applyFill="1" applyBorder="1" applyAlignment="1">
      <alignment horizontal="center"/>
    </xf>
    <xf numFmtId="0" fontId="46" fillId="3" borderId="0" xfId="10" applyFont="1" applyFill="1" applyBorder="1" applyAlignment="1">
      <alignment horizontal="center"/>
    </xf>
    <xf numFmtId="0" fontId="47" fillId="3" borderId="0" xfId="10" applyFont="1" applyFill="1" applyBorder="1" applyAlignment="1">
      <alignment horizontal="center" vertical="center" wrapText="1"/>
    </xf>
    <xf numFmtId="0" fontId="29" fillId="3" borderId="0" xfId="0" applyFont="1" applyFill="1" applyBorder="1" applyAlignment="1">
      <alignment horizontal="center" vertical="top" wrapText="1"/>
    </xf>
    <xf numFmtId="0" fontId="29" fillId="3" borderId="14" xfId="0" applyFont="1" applyFill="1" applyBorder="1" applyAlignment="1">
      <alignment horizontal="center" vertical="top" wrapText="1"/>
    </xf>
    <xf numFmtId="0" fontId="47" fillId="3" borderId="14" xfId="10" applyFont="1" applyFill="1" applyBorder="1" applyAlignment="1">
      <alignment horizontal="center" vertical="center" wrapText="1"/>
    </xf>
    <xf numFmtId="0" fontId="49" fillId="0" borderId="18" xfId="0" applyFont="1" applyBorder="1" applyAlignment="1" applyProtection="1">
      <alignment horizontal="left" vertical="center" wrapText="1"/>
      <protection locked="0"/>
    </xf>
    <xf numFmtId="0" fontId="21" fillId="10" borderId="18" xfId="0" applyFont="1" applyFill="1" applyBorder="1" applyAlignment="1" applyProtection="1">
      <alignment horizontal="justify" vertical="center" wrapText="1"/>
      <protection locked="0"/>
    </xf>
    <xf numFmtId="0" fontId="21" fillId="8" borderId="18" xfId="0" applyFont="1" applyFill="1" applyBorder="1" applyAlignment="1" applyProtection="1">
      <alignment horizontal="left" vertical="center" wrapText="1"/>
      <protection locked="0"/>
    </xf>
    <xf numFmtId="0" fontId="3" fillId="3" borderId="18" xfId="0" applyFont="1" applyFill="1" applyBorder="1" applyAlignment="1">
      <alignment horizontal="left" vertical="center"/>
    </xf>
    <xf numFmtId="0" fontId="19" fillId="3" borderId="18" xfId="0" applyFont="1" applyFill="1" applyBorder="1" applyAlignment="1">
      <alignment horizontal="left" vertical="center"/>
    </xf>
    <xf numFmtId="0" fontId="19" fillId="8" borderId="18" xfId="0" applyFont="1" applyFill="1" applyBorder="1" applyAlignment="1" applyProtection="1">
      <alignment horizontal="left" vertical="center" wrapText="1"/>
      <protection locked="0"/>
    </xf>
    <xf numFmtId="0" fontId="42" fillId="8" borderId="11" xfId="0" applyFont="1" applyFill="1" applyBorder="1" applyAlignment="1" applyProtection="1">
      <alignment horizontal="justify" vertical="center" wrapText="1"/>
      <protection locked="0"/>
    </xf>
    <xf numFmtId="0" fontId="42" fillId="8" borderId="29" xfId="0" applyFont="1" applyFill="1" applyBorder="1" applyAlignment="1" applyProtection="1">
      <alignment horizontal="justify" vertical="center" wrapText="1"/>
      <protection locked="0"/>
    </xf>
    <xf numFmtId="0" fontId="42" fillId="8" borderId="12" xfId="0" applyFont="1" applyFill="1" applyBorder="1" applyAlignment="1" applyProtection="1">
      <alignment horizontal="justify" vertical="center" wrapText="1"/>
      <protection locked="0"/>
    </xf>
    <xf numFmtId="0" fontId="42" fillId="8" borderId="15" xfId="0" applyFont="1" applyFill="1" applyBorder="1" applyAlignment="1" applyProtection="1">
      <alignment horizontal="justify" vertical="center" wrapText="1"/>
      <protection locked="0"/>
    </xf>
    <xf numFmtId="0" fontId="42" fillId="8" borderId="16" xfId="0" applyFont="1" applyFill="1" applyBorder="1" applyAlignment="1" applyProtection="1">
      <alignment horizontal="justify" vertical="center" wrapText="1"/>
      <protection locked="0"/>
    </xf>
    <xf numFmtId="0" fontId="42" fillId="8" borderId="17" xfId="0" applyFont="1" applyFill="1" applyBorder="1" applyAlignment="1" applyProtection="1">
      <alignment horizontal="justify" vertical="center" wrapText="1"/>
      <protection locked="0"/>
    </xf>
    <xf numFmtId="0" fontId="33" fillId="8" borderId="18" xfId="0" applyFont="1" applyFill="1" applyBorder="1" applyAlignment="1" applyProtection="1">
      <alignment horizontal="left" vertical="center" wrapText="1"/>
      <protection locked="0"/>
    </xf>
    <xf numFmtId="0" fontId="23" fillId="8" borderId="18" xfId="10" applyFont="1" applyFill="1" applyBorder="1" applyAlignment="1" applyProtection="1">
      <alignment horizontal="left" vertical="center" wrapText="1"/>
      <protection locked="0"/>
    </xf>
    <xf numFmtId="0" fontId="17" fillId="8" borderId="18" xfId="0" applyFont="1" applyFill="1" applyBorder="1" applyAlignment="1" applyProtection="1">
      <alignment horizontal="justify" vertical="center" wrapText="1"/>
      <protection locked="0"/>
    </xf>
    <xf numFmtId="14" fontId="17" fillId="3" borderId="18" xfId="0" applyNumberFormat="1" applyFont="1" applyFill="1" applyBorder="1" applyAlignment="1" applyProtection="1">
      <alignment horizontal="left" vertical="center" wrapText="1"/>
      <protection locked="0"/>
    </xf>
    <xf numFmtId="0" fontId="17" fillId="3" borderId="18" xfId="0" applyFont="1" applyFill="1" applyBorder="1" applyAlignment="1" applyProtection="1">
      <alignment horizontal="left" vertical="center" wrapText="1"/>
      <protection locked="0"/>
    </xf>
    <xf numFmtId="0" fontId="23" fillId="0" borderId="18" xfId="0" applyFont="1" applyBorder="1" applyAlignment="1" applyProtection="1">
      <alignment horizontal="center" vertical="center" wrapText="1"/>
      <protection locked="0"/>
    </xf>
    <xf numFmtId="0" fontId="67" fillId="3" borderId="11" xfId="0" applyFont="1" applyFill="1" applyBorder="1" applyAlignment="1">
      <alignment horizontal="center" vertical="center" wrapText="1"/>
    </xf>
    <xf numFmtId="0" fontId="67" fillId="3" borderId="29" xfId="0" applyFont="1" applyFill="1" applyBorder="1" applyAlignment="1">
      <alignment horizontal="center" vertical="center" wrapText="1"/>
    </xf>
    <xf numFmtId="0" fontId="67" fillId="3" borderId="12" xfId="0" applyFont="1" applyFill="1" applyBorder="1" applyAlignment="1">
      <alignment horizontal="center" vertical="center" wrapText="1"/>
    </xf>
    <xf numFmtId="0" fontId="67" fillId="3" borderId="13" xfId="0" applyFont="1" applyFill="1" applyBorder="1" applyAlignment="1">
      <alignment horizontal="center" vertical="center" wrapText="1"/>
    </xf>
    <xf numFmtId="0" fontId="67" fillId="3" borderId="0" xfId="0" applyFont="1" applyFill="1" applyBorder="1" applyAlignment="1">
      <alignment horizontal="center" vertical="center" wrapText="1"/>
    </xf>
    <xf numFmtId="0" fontId="67" fillId="3" borderId="14" xfId="0" applyFont="1" applyFill="1" applyBorder="1" applyAlignment="1">
      <alignment horizontal="center" vertical="center" wrapText="1"/>
    </xf>
    <xf numFmtId="0" fontId="67" fillId="3" borderId="15" xfId="0" applyFont="1" applyFill="1" applyBorder="1" applyAlignment="1">
      <alignment horizontal="center" vertical="center" wrapText="1"/>
    </xf>
    <xf numFmtId="0" fontId="67" fillId="3" borderId="16" xfId="0" applyFont="1" applyFill="1" applyBorder="1" applyAlignment="1">
      <alignment horizontal="center" vertical="center" wrapText="1"/>
    </xf>
    <xf numFmtId="0" fontId="67" fillId="3" borderId="17" xfId="0" applyFont="1" applyFill="1" applyBorder="1" applyAlignment="1">
      <alignment horizontal="center" vertical="center" wrapText="1"/>
    </xf>
    <xf numFmtId="0" fontId="23" fillId="0" borderId="21" xfId="0" applyFont="1" applyBorder="1" applyAlignment="1" applyProtection="1">
      <alignment horizontal="left" vertical="center" wrapText="1"/>
      <protection locked="0"/>
    </xf>
    <xf numFmtId="0" fontId="23" fillId="0" borderId="30" xfId="0" applyFont="1" applyBorder="1" applyAlignment="1" applyProtection="1">
      <alignment horizontal="left" vertical="center" wrapText="1"/>
      <protection locked="0"/>
    </xf>
    <xf numFmtId="0" fontId="23" fillId="0" borderId="31" xfId="0" applyFont="1" applyBorder="1" applyAlignment="1" applyProtection="1">
      <alignment horizontal="left" vertical="center" wrapText="1"/>
      <protection locked="0"/>
    </xf>
    <xf numFmtId="0" fontId="23" fillId="0" borderId="21" xfId="0" applyFont="1" applyBorder="1" applyAlignment="1" applyProtection="1">
      <alignment horizontal="justify" vertical="center" wrapText="1"/>
      <protection locked="0"/>
    </xf>
    <xf numFmtId="0" fontId="23" fillId="0" borderId="30" xfId="0" applyFont="1" applyBorder="1" applyAlignment="1" applyProtection="1">
      <alignment horizontal="justify" vertical="center" wrapText="1"/>
      <protection locked="0"/>
    </xf>
    <xf numFmtId="0" fontId="23" fillId="0" borderId="31" xfId="0" applyFont="1" applyBorder="1" applyAlignment="1" applyProtection="1">
      <alignment horizontal="justify" vertical="center" wrapText="1"/>
      <protection locked="0"/>
    </xf>
    <xf numFmtId="0" fontId="59" fillId="3" borderId="0" xfId="0" applyFont="1" applyFill="1" applyBorder="1" applyAlignment="1">
      <alignment horizontal="center" vertical="center"/>
    </xf>
    <xf numFmtId="0" fontId="59" fillId="3" borderId="14" xfId="0" applyFont="1" applyFill="1" applyBorder="1" applyAlignment="1">
      <alignment horizontal="center" vertical="center"/>
    </xf>
    <xf numFmtId="0" fontId="54" fillId="4" borderId="18" xfId="0" applyFont="1" applyFill="1" applyBorder="1" applyAlignment="1">
      <alignment horizontal="center" vertical="center" wrapText="1"/>
    </xf>
    <xf numFmtId="0" fontId="38" fillId="0" borderId="21" xfId="1" applyNumberFormat="1" applyFont="1" applyBorder="1" applyAlignment="1" applyProtection="1">
      <alignment horizontal="left" wrapText="1"/>
      <protection locked="0"/>
    </xf>
    <xf numFmtId="0" fontId="38" fillId="0" borderId="31" xfId="1" applyNumberFormat="1" applyFont="1" applyBorder="1" applyAlignment="1" applyProtection="1">
      <alignment horizontal="left" wrapText="1"/>
      <protection locked="0"/>
    </xf>
    <xf numFmtId="0" fontId="23" fillId="0" borderId="18" xfId="0" applyFont="1" applyBorder="1" applyAlignment="1" applyProtection="1">
      <alignment horizontal="justify" vertical="center" wrapText="1"/>
      <protection locked="0"/>
    </xf>
    <xf numFmtId="9" fontId="63" fillId="0" borderId="18" xfId="11" applyFont="1" applyBorder="1" applyAlignment="1" applyProtection="1">
      <alignment horizontal="left" vertical="center" wrapText="1"/>
      <protection locked="0"/>
    </xf>
    <xf numFmtId="0" fontId="63" fillId="0" borderId="18" xfId="0" applyFont="1" applyBorder="1" applyAlignment="1" applyProtection="1">
      <alignment horizontal="left" vertical="center" wrapText="1"/>
      <protection locked="0"/>
    </xf>
    <xf numFmtId="0" fontId="53" fillId="5" borderId="18" xfId="0" applyFont="1" applyFill="1" applyBorder="1" applyAlignment="1">
      <alignment horizontal="center"/>
    </xf>
    <xf numFmtId="0" fontId="61" fillId="4" borderId="18" xfId="0" applyFont="1" applyFill="1" applyBorder="1" applyAlignment="1">
      <alignment horizontal="left" vertical="center"/>
    </xf>
    <xf numFmtId="0" fontId="56" fillId="4" borderId="18" xfId="0" applyFont="1" applyFill="1" applyBorder="1" applyAlignment="1">
      <alignment horizontal="left" vertical="center"/>
    </xf>
    <xf numFmtId="0" fontId="23" fillId="8" borderId="18" xfId="0" applyFont="1" applyFill="1" applyBorder="1" applyAlignment="1" applyProtection="1">
      <alignment horizontal="justify" vertical="center" wrapText="1"/>
      <protection locked="0"/>
    </xf>
    <xf numFmtId="0" fontId="56" fillId="0" borderId="18" xfId="0" applyFont="1" applyBorder="1" applyAlignment="1" applyProtection="1">
      <alignment horizontal="left" vertical="center" wrapText="1"/>
      <protection locked="0"/>
    </xf>
    <xf numFmtId="0" fontId="61" fillId="4" borderId="21" xfId="0" applyFont="1" applyFill="1" applyBorder="1" applyAlignment="1">
      <alignment horizontal="left" vertical="center" wrapText="1"/>
    </xf>
    <xf numFmtId="0" fontId="56" fillId="4" borderId="31" xfId="0" applyFont="1" applyFill="1" applyBorder="1" applyAlignment="1">
      <alignment horizontal="left" vertical="center" wrapText="1"/>
    </xf>
    <xf numFmtId="0" fontId="23" fillId="8" borderId="18" xfId="0" applyFont="1" applyFill="1" applyBorder="1" applyAlignment="1" applyProtection="1">
      <alignment horizontal="left" vertical="center" wrapText="1"/>
      <protection locked="0"/>
    </xf>
    <xf numFmtId="0" fontId="23" fillId="0" borderId="18" xfId="0" applyFont="1" applyBorder="1" applyAlignment="1" applyProtection="1">
      <alignment horizontal="left" vertical="center" wrapText="1"/>
      <protection locked="0"/>
    </xf>
    <xf numFmtId="0" fontId="59" fillId="0" borderId="11" xfId="0" applyFont="1" applyBorder="1" applyAlignment="1">
      <alignment horizontal="center" vertical="center"/>
    </xf>
    <xf numFmtId="0" fontId="59" fillId="0" borderId="30" xfId="0" applyFont="1" applyBorder="1" applyAlignment="1">
      <alignment horizontal="center" vertical="center"/>
    </xf>
    <xf numFmtId="0" fontId="59" fillId="0" borderId="29" xfId="0" applyFont="1" applyBorder="1" applyAlignment="1">
      <alignment horizontal="center" vertical="center"/>
    </xf>
    <xf numFmtId="0" fontId="59" fillId="0" borderId="12" xfId="0" applyFont="1" applyBorder="1" applyAlignment="1">
      <alignment horizontal="center" vertical="center"/>
    </xf>
    <xf numFmtId="0" fontId="59" fillId="4" borderId="18" xfId="0" applyFont="1" applyFill="1" applyBorder="1" applyAlignment="1">
      <alignment horizontal="left" vertical="center" wrapText="1"/>
    </xf>
    <xf numFmtId="0" fontId="54" fillId="0" borderId="21" xfId="0" applyFont="1" applyBorder="1" applyAlignment="1" applyProtection="1">
      <alignment horizontal="center" vertical="center" wrapText="1"/>
      <protection locked="0"/>
    </xf>
    <xf numFmtId="0" fontId="54" fillId="0" borderId="30" xfId="0" applyFont="1" applyBorder="1" applyAlignment="1" applyProtection="1">
      <alignment horizontal="center" vertical="center" wrapText="1"/>
      <protection locked="0"/>
    </xf>
    <xf numFmtId="0" fontId="68" fillId="8" borderId="11" xfId="0" applyFont="1" applyFill="1" applyBorder="1" applyAlignment="1" applyProtection="1">
      <alignment horizontal="justify" vertical="center" wrapText="1"/>
      <protection locked="0"/>
    </xf>
    <xf numFmtId="0" fontId="68" fillId="8" borderId="29" xfId="0" applyFont="1" applyFill="1" applyBorder="1" applyAlignment="1" applyProtection="1">
      <alignment horizontal="justify" vertical="center" wrapText="1"/>
      <protection locked="0"/>
    </xf>
    <xf numFmtId="0" fontId="68" fillId="8" borderId="12" xfId="0" applyFont="1" applyFill="1" applyBorder="1" applyAlignment="1" applyProtection="1">
      <alignment horizontal="justify" vertical="center" wrapText="1"/>
      <protection locked="0"/>
    </xf>
    <xf numFmtId="0" fontId="68" fillId="8" borderId="15" xfId="0" applyFont="1" applyFill="1" applyBorder="1" applyAlignment="1" applyProtection="1">
      <alignment horizontal="justify" vertical="center" wrapText="1"/>
      <protection locked="0"/>
    </xf>
    <xf numFmtId="0" fontId="68" fillId="8" borderId="16" xfId="0" applyFont="1" applyFill="1" applyBorder="1" applyAlignment="1" applyProtection="1">
      <alignment horizontal="justify" vertical="center" wrapText="1"/>
      <protection locked="0"/>
    </xf>
    <xf numFmtId="0" fontId="68" fillId="8" borderId="17" xfId="0" applyFont="1" applyFill="1" applyBorder="1" applyAlignment="1" applyProtection="1">
      <alignment horizontal="justify" vertical="center" wrapText="1"/>
      <protection locked="0"/>
    </xf>
    <xf numFmtId="0" fontId="54" fillId="0" borderId="15" xfId="0" applyFont="1" applyBorder="1" applyAlignment="1" applyProtection="1">
      <alignment horizontal="center" vertical="center" wrapText="1"/>
      <protection locked="0"/>
    </xf>
    <xf numFmtId="0" fontId="54" fillId="0" borderId="16" xfId="0" applyFont="1" applyBorder="1" applyAlignment="1" applyProtection="1">
      <alignment horizontal="center" vertical="center" wrapText="1"/>
      <protection locked="0"/>
    </xf>
    <xf numFmtId="0" fontId="56" fillId="4" borderId="11" xfId="0" applyFont="1" applyFill="1" applyBorder="1" applyAlignment="1">
      <alignment horizontal="left" vertical="center"/>
    </xf>
    <xf numFmtId="0" fontId="56" fillId="4" borderId="12" xfId="0" applyFont="1" applyFill="1" applyBorder="1" applyAlignment="1">
      <alignment horizontal="left" vertical="center"/>
    </xf>
    <xf numFmtId="0" fontId="56" fillId="4" borderId="13" xfId="0" applyFont="1" applyFill="1" applyBorder="1" applyAlignment="1">
      <alignment horizontal="left" vertical="center"/>
    </xf>
    <xf numFmtId="0" fontId="56" fillId="4" borderId="14" xfId="0" applyFont="1" applyFill="1" applyBorder="1" applyAlignment="1">
      <alignment horizontal="left" vertical="center"/>
    </xf>
    <xf numFmtId="0" fontId="56" fillId="4" borderId="15" xfId="0" applyFont="1" applyFill="1" applyBorder="1" applyAlignment="1">
      <alignment horizontal="left" vertical="center"/>
    </xf>
    <xf numFmtId="0" fontId="56" fillId="4" borderId="17" xfId="0" applyFont="1" applyFill="1" applyBorder="1" applyAlignment="1">
      <alignment horizontal="left" vertical="center"/>
    </xf>
    <xf numFmtId="0" fontId="38" fillId="0" borderId="18" xfId="0" applyFont="1" applyBorder="1" applyAlignment="1" applyProtection="1">
      <alignment horizontal="left" vertical="center" wrapText="1"/>
      <protection locked="0"/>
    </xf>
    <xf numFmtId="0" fontId="56" fillId="4" borderId="18" xfId="10" applyFont="1" applyFill="1" applyBorder="1" applyAlignment="1">
      <alignment horizontal="left" vertical="center" wrapText="1"/>
    </xf>
    <xf numFmtId="0" fontId="59" fillId="0" borderId="18" xfId="0" applyFont="1" applyBorder="1" applyAlignment="1" applyProtection="1">
      <alignment horizontal="left" vertical="center" wrapText="1"/>
      <protection locked="0"/>
    </xf>
    <xf numFmtId="0" fontId="56" fillId="4" borderId="18" xfId="0" applyFont="1" applyFill="1" applyBorder="1" applyAlignment="1">
      <alignment horizontal="left" vertical="center" wrapText="1"/>
    </xf>
    <xf numFmtId="0" fontId="52" fillId="8" borderId="18" xfId="10" applyFont="1" applyFill="1" applyBorder="1" applyAlignment="1" applyProtection="1">
      <alignment horizontal="left" vertical="center" wrapText="1"/>
      <protection locked="0"/>
    </xf>
    <xf numFmtId="0" fontId="52" fillId="8" borderId="18" xfId="0" applyFont="1" applyFill="1" applyBorder="1" applyAlignment="1" applyProtection="1">
      <alignment horizontal="left" vertical="center" wrapText="1"/>
      <protection locked="0"/>
    </xf>
    <xf numFmtId="0" fontId="59" fillId="0" borderId="31" xfId="0" applyFont="1" applyBorder="1" applyAlignment="1">
      <alignment horizontal="center" vertical="center"/>
    </xf>
    <xf numFmtId="0" fontId="23" fillId="0" borderId="18" xfId="0" applyFont="1" applyBorder="1" applyAlignment="1" applyProtection="1">
      <alignment horizontal="left" vertical="center"/>
      <protection locked="0"/>
    </xf>
    <xf numFmtId="0" fontId="54" fillId="0" borderId="18" xfId="0" applyFont="1" applyBorder="1" applyAlignment="1" applyProtection="1">
      <alignment horizontal="left"/>
      <protection locked="0"/>
    </xf>
    <xf numFmtId="0" fontId="52" fillId="0" borderId="18" xfId="0" applyFont="1" applyBorder="1" applyAlignment="1" applyProtection="1">
      <alignment horizontal="left" vertical="center" wrapText="1"/>
      <protection locked="0"/>
    </xf>
    <xf numFmtId="0" fontId="61" fillId="4" borderId="18" xfId="0" applyFont="1" applyFill="1" applyBorder="1" applyAlignment="1">
      <alignment horizontal="left" vertical="center" wrapText="1"/>
    </xf>
    <xf numFmtId="0" fontId="59" fillId="3" borderId="11" xfId="0" applyFont="1" applyFill="1" applyBorder="1" applyAlignment="1">
      <alignment horizontal="center" vertical="center"/>
    </xf>
    <xf numFmtId="0" fontId="59" fillId="3" borderId="30" xfId="0" applyFont="1" applyFill="1" applyBorder="1" applyAlignment="1">
      <alignment horizontal="center" vertical="center"/>
    </xf>
    <xf numFmtId="0" fontId="59" fillId="3" borderId="31" xfId="0" applyFont="1" applyFill="1" applyBorder="1" applyAlignment="1">
      <alignment horizontal="center" vertical="center"/>
    </xf>
    <xf numFmtId="0" fontId="59" fillId="6" borderId="13" xfId="0" applyFont="1" applyFill="1" applyBorder="1" applyAlignment="1">
      <alignment horizontal="center" vertical="center" textRotation="90" wrapText="1"/>
    </xf>
    <xf numFmtId="0" fontId="54" fillId="8" borderId="18" xfId="0" applyFont="1" applyFill="1" applyBorder="1" applyAlignment="1" applyProtection="1">
      <alignment horizontal="left" vertical="center" wrapText="1"/>
      <protection locked="0"/>
    </xf>
    <xf numFmtId="0" fontId="52" fillId="0" borderId="18" xfId="0" applyFont="1" applyBorder="1" applyAlignment="1" applyProtection="1">
      <alignment horizontal="left" vertical="center"/>
      <protection locked="0"/>
    </xf>
    <xf numFmtId="14" fontId="23" fillId="8" borderId="18" xfId="0" applyNumberFormat="1" applyFont="1" applyFill="1" applyBorder="1" applyAlignment="1" applyProtection="1">
      <alignment horizontal="left" vertical="center" wrapText="1"/>
      <protection locked="0"/>
    </xf>
    <xf numFmtId="0" fontId="55" fillId="3" borderId="29" xfId="10" applyFont="1" applyFill="1" applyBorder="1" applyAlignment="1">
      <alignment horizontal="center"/>
    </xf>
    <xf numFmtId="0" fontId="55" fillId="3" borderId="0" xfId="10" applyFont="1" applyFill="1" applyBorder="1" applyAlignment="1">
      <alignment horizontal="center"/>
    </xf>
    <xf numFmtId="0" fontId="58" fillId="3" borderId="0" xfId="0" applyFont="1" applyFill="1" applyBorder="1" applyAlignment="1">
      <alignment horizontal="center" vertical="top" wrapText="1"/>
    </xf>
    <xf numFmtId="0" fontId="58" fillId="3" borderId="14" xfId="0" applyFont="1" applyFill="1" applyBorder="1" applyAlignment="1">
      <alignment horizontal="center" vertical="top" wrapText="1"/>
    </xf>
    <xf numFmtId="0" fontId="59" fillId="4" borderId="26" xfId="0" applyFont="1" applyFill="1" applyBorder="1" applyAlignment="1">
      <alignment horizontal="center" vertical="center"/>
    </xf>
    <xf numFmtId="0" fontId="59" fillId="4" borderId="20" xfId="0" applyFont="1" applyFill="1" applyBorder="1" applyAlignment="1">
      <alignment horizontal="center" vertical="center"/>
    </xf>
    <xf numFmtId="0" fontId="54" fillId="3" borderId="27" xfId="0" applyFont="1" applyFill="1" applyBorder="1" applyAlignment="1">
      <alignment horizontal="center" vertical="center" wrapText="1"/>
    </xf>
    <xf numFmtId="0" fontId="54" fillId="3" borderId="20" xfId="0" applyFont="1" applyFill="1" applyBorder="1" applyAlignment="1">
      <alignment horizontal="center" vertical="center" wrapText="1"/>
    </xf>
    <xf numFmtId="14" fontId="54" fillId="3" borderId="26" xfId="0" applyNumberFormat="1" applyFont="1" applyFill="1" applyBorder="1" applyAlignment="1">
      <alignment horizontal="center" vertical="center"/>
    </xf>
    <xf numFmtId="14" fontId="54" fillId="3" borderId="28" xfId="0" applyNumberFormat="1" applyFont="1" applyFill="1" applyBorder="1" applyAlignment="1">
      <alignment horizontal="center" vertical="center"/>
    </xf>
  </cellXfs>
  <cellStyles count="14">
    <cellStyle name="Millares" xfId="1" builtinId="3"/>
    <cellStyle name="Millares 3 2 2" xfId="2"/>
    <cellStyle name="Millares 3 3" xfId="3"/>
    <cellStyle name="Millares 4_Indicadores de Gestion Investigacion" xfId="4"/>
    <cellStyle name="Moneda" xfId="5" builtinId="4"/>
    <cellStyle name="Normal" xfId="0" builtinId="0"/>
    <cellStyle name="Normal 2" xfId="6"/>
    <cellStyle name="Normal 2 24" xfId="7"/>
    <cellStyle name="Normal 3 2" xfId="8"/>
    <cellStyle name="Normal 4" xfId="9"/>
    <cellStyle name="Normal_Hoja1 2" xfId="10"/>
    <cellStyle name="Porcentaje" xfId="11" builtinId="5"/>
    <cellStyle name="Porcentual 4 2" xfId="12"/>
    <cellStyle name="Porcentual 5" xfId="13"/>
  </cellStyles>
  <dxfs count="18">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colors>
    <mruColors>
      <color rgb="FF006600"/>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300"/>
              <a:t>Satisfacción de los usuarios internos  frente a los servicios de Investigación.Periodo 2011-2016</a:t>
            </a:r>
          </a:p>
        </c:rich>
      </c:tx>
      <c:layout>
        <c:manualLayout>
          <c:xMode val="edge"/>
          <c:yMode val="edge"/>
          <c:x val="0.121437495472302"/>
          <c:y val="0"/>
        </c:manualLayout>
      </c:layout>
      <c:overlay val="0"/>
      <c:spPr>
        <a:noFill/>
        <a:ln w="25400">
          <a:noFill/>
        </a:ln>
      </c:spPr>
    </c:title>
    <c:autoTitleDeleted val="0"/>
    <c:plotArea>
      <c:layout>
        <c:manualLayout>
          <c:layoutTarget val="inner"/>
          <c:xMode val="edge"/>
          <c:yMode val="edge"/>
          <c:x val="4.2422143947789398E-2"/>
          <c:y val="0.28410256410256401"/>
          <c:w val="0.93492566077913997"/>
          <c:h val="0.35434764202861702"/>
        </c:manualLayout>
      </c:layout>
      <c:lineChart>
        <c:grouping val="standard"/>
        <c:varyColors val="0"/>
        <c:ser>
          <c:idx val="0"/>
          <c:order val="0"/>
          <c:tx>
            <c:strRef>
              <c:f>'IN.01.IN_satisfacción'!$C$54</c:f>
              <c:strCache>
                <c:ptCount val="1"/>
                <c:pt idx="0">
                  <c:v>META DEL PERIODO</c:v>
                </c:pt>
              </c:strCache>
            </c:strRef>
          </c:tx>
          <c:spPr>
            <a:ln w="25400">
              <a:solidFill>
                <a:srgbClr val="666699"/>
              </a:solidFill>
              <a:prstDash val="solid"/>
            </a:ln>
          </c:spPr>
          <c:marker>
            <c:symbol val="circle"/>
            <c:size val="5"/>
            <c:spPr>
              <a:solidFill>
                <a:srgbClr val="4F81BD"/>
              </a:solidFill>
              <a:ln>
                <a:solidFill>
                  <a:srgbClr val="666699"/>
                </a:solidFill>
                <a:prstDash val="solid"/>
              </a:ln>
            </c:spPr>
          </c:marker>
          <c:dLbls>
            <c:dLbl>
              <c:idx val="1"/>
              <c:layout>
                <c:manualLayout>
                  <c:x val="-2.3348055261550898E-2"/>
                  <c:y val="3.1129347021768498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A274-473E-92E6-5B9DC087822C}"/>
                </c:ext>
              </c:extLst>
            </c:dLbl>
            <c:dLbl>
              <c:idx val="2"/>
              <c:layout>
                <c:manualLayout>
                  <c:x val="-2.19967037664082E-2"/>
                  <c:y val="2.84242068720784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A274-473E-92E6-5B9DC087822C}"/>
                </c:ext>
              </c:extLst>
            </c:dLbl>
            <c:spPr>
              <a:noFill/>
              <a:ln w="25400">
                <a:noFill/>
              </a:ln>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'IN.01.IN_satisfacción'!$C$55:$C$64</c:f>
              <c:numCache>
                <c:formatCode>0%</c:formatCode>
                <c:ptCount val="10"/>
                <c:pt idx="0">
                  <c:v>0.78</c:v>
                </c:pt>
                <c:pt idx="1">
                  <c:v>0.82</c:v>
                </c:pt>
                <c:pt idx="2">
                  <c:v>0.85</c:v>
                </c:pt>
                <c:pt idx="3">
                  <c:v>0.94</c:v>
                </c:pt>
                <c:pt idx="4">
                  <c:v>0.94</c:v>
                </c:pt>
                <c:pt idx="5">
                  <c:v>0.95</c:v>
                </c:pt>
                <c:pt idx="6">
                  <c:v>0.9</c:v>
                </c:pt>
                <c:pt idx="7">
                  <c:v>0.93</c:v>
                </c:pt>
                <c:pt idx="8">
                  <c:v>0.88</c:v>
                </c:pt>
                <c:pt idx="9">
                  <c:v>0.9</c:v>
                </c:pt>
              </c:numCache>
            </c:numRef>
          </c:val>
          <c:smooth val="0"/>
          <c:extLst>
            <c:ext xmlns:c16="http://schemas.microsoft.com/office/drawing/2014/chart" uri="{C3380CC4-5D6E-409C-BE32-E72D297353CC}">
              <c16:uniqueId val="{00000002-A274-473E-92E6-5B9DC087822C}"/>
            </c:ext>
          </c:extLst>
        </c:ser>
        <c:ser>
          <c:idx val="1"/>
          <c:order val="1"/>
          <c:tx>
            <c:strRef>
              <c:f>'IN.01.IN_satisfacción'!$G$54</c:f>
              <c:strCache>
                <c:ptCount val="1"/>
                <c:pt idx="0">
                  <c:v>RESULTADO</c:v>
                </c:pt>
              </c:strCache>
            </c:strRef>
          </c:tx>
          <c:spPr>
            <a:ln w="25400">
              <a:solidFill>
                <a:srgbClr val="DD2D32"/>
              </a:solidFill>
              <a:prstDash val="solid"/>
            </a:ln>
          </c:spPr>
          <c:marker>
            <c:symbol val="circle"/>
            <c:size val="5"/>
            <c:spPr>
              <a:solidFill>
                <a:srgbClr val="C0504D"/>
              </a:solidFill>
              <a:ln>
                <a:solidFill>
                  <a:srgbClr val="DD2D32"/>
                </a:solidFill>
                <a:prstDash val="solid"/>
              </a:ln>
            </c:spPr>
          </c:marker>
          <c:dLbls>
            <c:dLbl>
              <c:idx val="3"/>
              <c:layout>
                <c:manualLayout>
                  <c:x val="-1.6591297785837199E-2"/>
                  <c:y val="4.1949907620528901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A274-473E-92E6-5B9DC087822C}"/>
                </c:ext>
              </c:extLst>
            </c:dLbl>
            <c:dLbl>
              <c:idx val="4"/>
              <c:layout>
                <c:manualLayout>
                  <c:x val="-2.19967037664081E-2"/>
                  <c:y val="4.7360187919909098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A274-473E-92E6-5B9DC087822C}"/>
                </c:ext>
              </c:extLst>
            </c:dLbl>
            <c:dLbl>
              <c:idx val="5"/>
              <c:layout>
                <c:manualLayout>
                  <c:x val="-2.19967037664081E-2"/>
                  <c:y val="3.3834487171458601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A274-473E-92E6-5B9DC087822C}"/>
                </c:ext>
              </c:extLst>
            </c:dLbl>
            <c:spPr>
              <a:noFill/>
              <a:ln w="25400">
                <a:noFill/>
              </a:ln>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'IN.01.IN_satisfacción'!$G$55:$G$63</c:f>
              <c:numCache>
                <c:formatCode>0%</c:formatCode>
                <c:ptCount val="9"/>
                <c:pt idx="0">
                  <c:v>0.78048343727878366</c:v>
                </c:pt>
                <c:pt idx="1">
                  <c:v>0.86</c:v>
                </c:pt>
                <c:pt idx="2">
                  <c:v>0.93600000000000005</c:v>
                </c:pt>
                <c:pt idx="3">
                  <c:v>0.8666666666666667</c:v>
                </c:pt>
                <c:pt idx="4">
                  <c:v>0.92307692307692313</c:v>
                </c:pt>
                <c:pt idx="5">
                  <c:v>0.88</c:v>
                </c:pt>
                <c:pt idx="6">
                  <c:v>0.91</c:v>
                </c:pt>
                <c:pt idx="7">
                  <c:v>0.875</c:v>
                </c:pt>
                <c:pt idx="8">
                  <c:v>0.875</c:v>
                </c:pt>
              </c:numCache>
            </c:numRef>
          </c:val>
          <c:smooth val="0"/>
          <c:extLst>
            <c:ext xmlns:c16="http://schemas.microsoft.com/office/drawing/2014/chart" uri="{C3380CC4-5D6E-409C-BE32-E72D297353CC}">
              <c16:uniqueId val="{00000006-A274-473E-92E6-5B9DC087822C}"/>
            </c:ext>
          </c:extLst>
        </c:ser>
        <c:dLbls>
          <c:showLegendKey val="0"/>
          <c:showVal val="0"/>
          <c:showCatName val="0"/>
          <c:showSerName val="0"/>
          <c:showPercent val="0"/>
          <c:showBubbleSize val="0"/>
        </c:dLbls>
        <c:marker val="1"/>
        <c:smooth val="0"/>
        <c:axId val="-2145480304"/>
        <c:axId val="-2144864912"/>
      </c:lineChart>
      <c:catAx>
        <c:axId val="-21454803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a:t>Año/Perido</a:t>
                </a:r>
              </a:p>
            </c:rich>
          </c:tx>
          <c:layout/>
          <c:overlay val="0"/>
          <c:spPr>
            <a:noFill/>
            <a:ln w="25400">
              <a:noFill/>
            </a:ln>
          </c:spPr>
        </c:title>
        <c:numFmt formatCode="General" sourceLinked="1"/>
        <c:majorTickMark val="none"/>
        <c:minorTickMark val="none"/>
        <c:tickLblPos val="nextTo"/>
        <c:spPr>
          <a:ln w="3175">
            <a:solidFill>
              <a:srgbClr val="C0C0C0"/>
            </a:solidFill>
            <a:prstDash val="solid"/>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4864912"/>
        <c:crosses val="autoZero"/>
        <c:auto val="1"/>
        <c:lblAlgn val="ctr"/>
        <c:lblOffset val="100"/>
        <c:noMultiLvlLbl val="0"/>
      </c:catAx>
      <c:valAx>
        <c:axId val="-2144864912"/>
        <c:scaling>
          <c:orientation val="minMax"/>
        </c:scaling>
        <c:delete val="0"/>
        <c:axPos val="l"/>
        <c:majorGridlines>
          <c:spPr>
            <a:ln w="3175">
              <a:solidFill>
                <a:srgbClr val="C0C0C0"/>
              </a:solidFill>
              <a:prstDash val="solid"/>
            </a:ln>
          </c:spPr>
        </c:majorGridlines>
        <c:numFmt formatCode="0%" sourceLinked="1"/>
        <c:majorTickMark val="none"/>
        <c:minorTickMark val="none"/>
        <c:tickLblPos val="nextTo"/>
        <c:spPr>
          <a:ln w="9525">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5480304"/>
        <c:crosses val="autoZero"/>
        <c:crossBetween val="between"/>
      </c:valAx>
      <c:spPr>
        <a:noFill/>
        <a:ln w="25400">
          <a:noFill/>
        </a:ln>
      </c:spPr>
    </c:plotArea>
    <c:legend>
      <c:legendPos val="r"/>
      <c:layout>
        <c:manualLayout>
          <c:xMode val="edge"/>
          <c:yMode val="edge"/>
          <c:x val="0.373774072319216"/>
          <c:y val="0.92386976734221604"/>
          <c:w val="0.24505717324240001"/>
          <c:h val="5.6293139945583E-2"/>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Calibri"/>
                <a:ea typeface="Calibri"/>
                <a:cs typeface="Calibri"/>
              </a:defRPr>
            </a:pPr>
            <a:r>
              <a:rPr lang="es-ES_tradnl"/>
              <a:t>Artículos publicados en revistas indexadas.  Periodo 2012 - 2018</a:t>
            </a:r>
          </a:p>
        </c:rich>
      </c:tx>
      <c:overlay val="0"/>
      <c:spPr>
        <a:noFill/>
        <a:ln w="25400">
          <a:noFill/>
        </a:ln>
      </c:spPr>
    </c:title>
    <c:autoTitleDeleted val="0"/>
    <c:view3D>
      <c:rotX val="15"/>
      <c:rotY val="20"/>
      <c:depthPercent val="100"/>
      <c:rAngAx val="1"/>
    </c:view3D>
    <c:floor>
      <c:thickness val="0"/>
      <c:spPr>
        <a:noFill/>
        <a:ln w="3175">
          <a:solidFill>
            <a:srgbClr val="808080"/>
          </a:solidFill>
          <a:prstDash val="solid"/>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tx>
            <c:strRef>
              <c:f>'IN.02.IN_artículosindexadas '!$C$54</c:f>
              <c:strCache>
                <c:ptCount val="1"/>
                <c:pt idx="0">
                  <c:v>META DEL PERIODO</c:v>
                </c:pt>
              </c:strCache>
            </c:strRef>
          </c:tx>
          <c:spPr>
            <a:solidFill>
              <a:srgbClr val="4F81BD"/>
            </a:solidFill>
            <a:ln w="25400">
              <a:noFill/>
            </a:ln>
          </c:spPr>
          <c:invertIfNegative val="0"/>
          <c:val>
            <c:numRef>
              <c:f>'IN.02.IN_artículosindexadas '!$C$55:$C$61</c:f>
              <c:numCache>
                <c:formatCode>0</c:formatCode>
                <c:ptCount val="7"/>
                <c:pt idx="0">
                  <c:v>90</c:v>
                </c:pt>
                <c:pt idx="1">
                  <c:v>110</c:v>
                </c:pt>
                <c:pt idx="2">
                  <c:v>170</c:v>
                </c:pt>
                <c:pt idx="3">
                  <c:v>148</c:v>
                </c:pt>
                <c:pt idx="4">
                  <c:v>115</c:v>
                </c:pt>
                <c:pt idx="5" formatCode="General">
                  <c:v>150</c:v>
                </c:pt>
                <c:pt idx="6" formatCode="General">
                  <c:v>92</c:v>
                </c:pt>
              </c:numCache>
            </c:numRef>
          </c:val>
          <c:extLst>
            <c:ext xmlns:c16="http://schemas.microsoft.com/office/drawing/2014/chart" uri="{C3380CC4-5D6E-409C-BE32-E72D297353CC}">
              <c16:uniqueId val="{00000000-7610-4E3A-8BB4-D50DBE41FBD5}"/>
            </c:ext>
          </c:extLst>
        </c:ser>
        <c:ser>
          <c:idx val="1"/>
          <c:order val="1"/>
          <c:tx>
            <c:strRef>
              <c:f>'IN.02.IN_artículosindexadas '!$G$54</c:f>
              <c:strCache>
                <c:ptCount val="1"/>
                <c:pt idx="0">
                  <c:v>RESULTADO</c:v>
                </c:pt>
              </c:strCache>
            </c:strRef>
          </c:tx>
          <c:spPr>
            <a:solidFill>
              <a:srgbClr val="C0504D"/>
            </a:solidFill>
            <a:ln w="25400">
              <a:noFill/>
            </a:ln>
          </c:spPr>
          <c:invertIfNegative val="0"/>
          <c:val>
            <c:numRef>
              <c:f>'IN.02.IN_artículosindexadas '!$G$55:$G$61</c:f>
              <c:numCache>
                <c:formatCode>General</c:formatCode>
                <c:ptCount val="7"/>
                <c:pt idx="0">
                  <c:v>99</c:v>
                </c:pt>
                <c:pt idx="1">
                  <c:v>167</c:v>
                </c:pt>
                <c:pt idx="2">
                  <c:v>147</c:v>
                </c:pt>
                <c:pt idx="3">
                  <c:v>108</c:v>
                </c:pt>
                <c:pt idx="4">
                  <c:v>141</c:v>
                </c:pt>
                <c:pt idx="5" formatCode="0">
                  <c:v>90</c:v>
                </c:pt>
                <c:pt idx="6" formatCode="0">
                  <c:v>106</c:v>
                </c:pt>
              </c:numCache>
            </c:numRef>
          </c:val>
          <c:extLst>
            <c:ext xmlns:c16="http://schemas.microsoft.com/office/drawing/2014/chart" uri="{C3380CC4-5D6E-409C-BE32-E72D297353CC}">
              <c16:uniqueId val="{00000001-7610-4E3A-8BB4-D50DBE41FBD5}"/>
            </c:ext>
          </c:extLst>
        </c:ser>
        <c:dLbls>
          <c:showLegendKey val="0"/>
          <c:showVal val="0"/>
          <c:showCatName val="0"/>
          <c:showSerName val="0"/>
          <c:showPercent val="0"/>
          <c:showBubbleSize val="0"/>
        </c:dLbls>
        <c:gapWidth val="150"/>
        <c:shape val="box"/>
        <c:axId val="-2144582560"/>
        <c:axId val="-2144579104"/>
        <c:axId val="0"/>
      </c:bar3DChart>
      <c:catAx>
        <c:axId val="-2144582560"/>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2144579104"/>
        <c:crosses val="autoZero"/>
        <c:auto val="1"/>
        <c:lblAlgn val="ctr"/>
        <c:lblOffset val="100"/>
        <c:noMultiLvlLbl val="0"/>
      </c:catAx>
      <c:valAx>
        <c:axId val="-2144579104"/>
        <c:scaling>
          <c:orientation val="minMax"/>
        </c:scaling>
        <c:delete val="1"/>
        <c:axPos val="l"/>
        <c:numFmt formatCode="0" sourceLinked="1"/>
        <c:majorTickMark val="out"/>
        <c:minorTickMark val="none"/>
        <c:tickLblPos val="nextTo"/>
        <c:crossAx val="-2144582560"/>
        <c:crosses val="autoZero"/>
        <c:crossBetween val="between"/>
      </c:valAx>
      <c:dTable>
        <c:showHorzBorder val="1"/>
        <c:showVertBorder val="1"/>
        <c:showOutline val="1"/>
        <c:showKeys val="1"/>
        <c:spPr>
          <a:ln w="3175">
            <a:solidFill>
              <a:srgbClr val="808080"/>
            </a:solidFill>
            <a:prstDash val="solid"/>
          </a:ln>
        </c:spPr>
      </c:dTable>
      <c:spPr>
        <a:noFill/>
        <a:ln w="25400">
          <a:noFill/>
        </a:ln>
      </c:spPr>
    </c:plotArea>
    <c:legend>
      <c:legendPos val="r"/>
      <c:layout>
        <c:manualLayout>
          <c:xMode val="edge"/>
          <c:yMode val="edge"/>
          <c:x val="5.6699116650152899E-3"/>
          <c:y val="0.18519105916804299"/>
          <c:w val="5.4572899775772198E-2"/>
          <c:h val="0.13889329437603201"/>
        </c:manualLayout>
      </c:layout>
      <c:overlay val="0"/>
      <c:spPr>
        <a:noFill/>
        <a:ln w="25400">
          <a:noFill/>
        </a:ln>
      </c:spPr>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r>
              <a:rPr lang="es-CO" sz="2000" b="1" i="0" baseline="0">
                <a:effectLst/>
              </a:rPr>
              <a:t>Comportamiento semilleros de investigación etapa de consolidación 2010-2018</a:t>
            </a:r>
            <a:endParaRPr lang="es-CO" sz="2000">
              <a:effectLst/>
            </a:endParaRPr>
          </a:p>
        </c:rich>
      </c:tx>
      <c:overlay val="0"/>
      <c:spPr>
        <a:noFill/>
        <a:ln w="25400">
          <a:noFill/>
        </a:ln>
      </c:spPr>
    </c:title>
    <c:autoTitleDeleted val="0"/>
    <c:plotArea>
      <c:layout>
        <c:manualLayout>
          <c:layoutTarget val="inner"/>
          <c:xMode val="edge"/>
          <c:yMode val="edge"/>
          <c:x val="7.0131470408304197E-2"/>
          <c:y val="0.17869924203399801"/>
          <c:w val="0.90286351706036705"/>
          <c:h val="0.56463655584718597"/>
        </c:manualLayout>
      </c:layout>
      <c:barChart>
        <c:barDir val="col"/>
        <c:grouping val="clustered"/>
        <c:varyColors val="0"/>
        <c:ser>
          <c:idx val="0"/>
          <c:order val="0"/>
          <c:tx>
            <c:strRef>
              <c:f>'IN.03.IN_semilleros_'!$D$55</c:f>
              <c:strCache>
                <c:ptCount val="1"/>
                <c:pt idx="0">
                  <c:v>META DEL PERIODO
(Si aplica)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1100" b="1" i="0" u="none" strike="noStrike" baseline="0">
                    <a:solidFill>
                      <a:srgbClr val="333333"/>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'IN.03.IN_semilleros_'!$D$56:$D$66</c:f>
              <c:numCache>
                <c:formatCode>0.00%</c:formatCode>
                <c:ptCount val="11"/>
                <c:pt idx="2" formatCode="0">
                  <c:v>25</c:v>
                </c:pt>
                <c:pt idx="3" formatCode="0">
                  <c:v>25</c:v>
                </c:pt>
                <c:pt idx="4" formatCode="0">
                  <c:v>29</c:v>
                </c:pt>
                <c:pt idx="5" formatCode="0">
                  <c:v>29</c:v>
                </c:pt>
                <c:pt idx="6" formatCode="0">
                  <c:v>31</c:v>
                </c:pt>
                <c:pt idx="7" formatCode="0">
                  <c:v>35</c:v>
                </c:pt>
                <c:pt idx="8" formatCode="0">
                  <c:v>36</c:v>
                </c:pt>
                <c:pt idx="9" formatCode="0">
                  <c:v>43</c:v>
                </c:pt>
                <c:pt idx="10" formatCode="0">
                  <c:v>46</c:v>
                </c:pt>
              </c:numCache>
            </c:numRef>
          </c:val>
          <c:extLst>
            <c:ext xmlns:c16="http://schemas.microsoft.com/office/drawing/2014/chart" uri="{C3380CC4-5D6E-409C-BE32-E72D297353CC}">
              <c16:uniqueId val="{00000000-0473-4B3E-8590-BEC86F80A158}"/>
            </c:ext>
          </c:extLst>
        </c:ser>
        <c:ser>
          <c:idx val="1"/>
          <c:order val="1"/>
          <c:tx>
            <c:strRef>
              <c:f>'IN.03.IN_semilleros_'!$H$55</c:f>
              <c:strCache>
                <c:ptCount val="1"/>
                <c:pt idx="0">
                  <c:v>RESULTADO
CONSOLIDACIÓN</c:v>
                </c:pt>
              </c:strCache>
            </c:strRef>
          </c:tx>
          <c:spPr>
            <a:solidFill>
              <a:srgbClr val="FFC000"/>
            </a:solidFill>
            <a:ln w="25400">
              <a:noFill/>
            </a:ln>
          </c:spPr>
          <c:invertIfNegative val="0"/>
          <c:dLbls>
            <c:spPr>
              <a:noFill/>
              <a:ln w="25400">
                <a:noFill/>
              </a:ln>
            </c:spPr>
            <c:txPr>
              <a:bodyPr wrap="square" lIns="38100" tIns="19050" rIns="38100" bIns="19050" anchor="ctr">
                <a:spAutoFit/>
              </a:bodyPr>
              <a:lstStyle/>
              <a:p>
                <a:pPr>
                  <a:defRPr sz="1100" b="1" i="0" u="none" strike="noStrike" baseline="0">
                    <a:solidFill>
                      <a:srgbClr val="333333"/>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'IN.03.IN_semilleros_'!$H$56:$H$65</c:f>
              <c:numCache>
                <c:formatCode>0</c:formatCode>
                <c:ptCount val="10"/>
                <c:pt idx="0">
                  <c:v>56</c:v>
                </c:pt>
                <c:pt idx="1">
                  <c:v>25</c:v>
                </c:pt>
                <c:pt idx="2" formatCode="#,##0_);\(#,##0\)">
                  <c:v>24</c:v>
                </c:pt>
                <c:pt idx="3" formatCode="General">
                  <c:v>29</c:v>
                </c:pt>
                <c:pt idx="4" formatCode="General">
                  <c:v>43</c:v>
                </c:pt>
                <c:pt idx="5" formatCode="General">
                  <c:v>54</c:v>
                </c:pt>
                <c:pt idx="6" formatCode="General">
                  <c:v>33</c:v>
                </c:pt>
                <c:pt idx="7" formatCode="General">
                  <c:v>36</c:v>
                </c:pt>
                <c:pt idx="8" formatCode="General">
                  <c:v>41</c:v>
                </c:pt>
                <c:pt idx="9" formatCode="General">
                  <c:v>46</c:v>
                </c:pt>
              </c:numCache>
            </c:numRef>
          </c:val>
          <c:extLst>
            <c:ext xmlns:c16="http://schemas.microsoft.com/office/drawing/2014/chart" uri="{C3380CC4-5D6E-409C-BE32-E72D297353CC}">
              <c16:uniqueId val="{00000001-0473-4B3E-8590-BEC86F80A158}"/>
            </c:ext>
          </c:extLst>
        </c:ser>
        <c:dLbls>
          <c:showLegendKey val="0"/>
          <c:showVal val="0"/>
          <c:showCatName val="0"/>
          <c:showSerName val="0"/>
          <c:showPercent val="0"/>
          <c:showBubbleSize val="0"/>
        </c:dLbls>
        <c:gapWidth val="219"/>
        <c:overlap val="-27"/>
        <c:axId val="-2144362096"/>
        <c:axId val="-2144359280"/>
      </c:barChart>
      <c:catAx>
        <c:axId val="-2144362096"/>
        <c:scaling>
          <c:orientation val="minMax"/>
        </c:scaling>
        <c:delete val="0"/>
        <c:axPos val="b"/>
        <c:numFmt formatCode="General" sourceLinked="1"/>
        <c:majorTickMark val="none"/>
        <c:minorTickMark val="none"/>
        <c:tickLblPos val="nextTo"/>
        <c:spPr>
          <a:ln w="3175">
            <a:solidFill>
              <a:srgbClr val="C0C0C0"/>
            </a:solidFill>
            <a:prstDash val="solid"/>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4359280"/>
        <c:crosses val="autoZero"/>
        <c:auto val="1"/>
        <c:lblAlgn val="ctr"/>
        <c:lblOffset val="100"/>
        <c:noMultiLvlLbl val="0"/>
      </c:catAx>
      <c:valAx>
        <c:axId val="-2144359280"/>
        <c:scaling>
          <c:orientation val="minMax"/>
        </c:scaling>
        <c:delete val="0"/>
        <c:axPos val="l"/>
        <c:majorGridlines>
          <c:spPr>
            <a:ln w="3175">
              <a:solidFill>
                <a:srgbClr val="C0C0C0"/>
              </a:solidFill>
              <a:prstDash val="solid"/>
            </a:ln>
          </c:spPr>
        </c:majorGridlines>
        <c:numFmt formatCode="0" sourceLinked="1"/>
        <c:majorTickMark val="none"/>
        <c:minorTickMark val="none"/>
        <c:tickLblPos val="nextTo"/>
        <c:spPr>
          <a:ln w="9525">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4362096"/>
        <c:crosses val="autoZero"/>
        <c:crossBetween val="between"/>
      </c:valAx>
      <c:spPr>
        <a:noFill/>
        <a:ln w="25400">
          <a:noFill/>
        </a:ln>
      </c:spPr>
    </c:plotArea>
    <c:legend>
      <c:legendPos val="r"/>
      <c:layout>
        <c:manualLayout>
          <c:xMode val="edge"/>
          <c:yMode val="edge"/>
          <c:x val="0.42388138699863798"/>
          <c:y val="0.86942976547372797"/>
          <c:w val="0.15309114171213001"/>
          <c:h val="0.10448083018568401"/>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sz="2000" b="1" i="0" baseline="0">
                <a:effectLst/>
              </a:rPr>
              <a:t>Comportamiento semilleros de investigación etapa de ejecución  2010-2018</a:t>
            </a:r>
            <a:endParaRPr lang="es-CO" sz="2000" b="1">
              <a:effectLst/>
            </a:endParaRPr>
          </a:p>
        </c:rich>
      </c:tx>
      <c:overlay val="0"/>
      <c:spPr>
        <a:noFill/>
        <a:ln w="25400">
          <a:noFill/>
        </a:ln>
      </c:spPr>
    </c:title>
    <c:autoTitleDeleted val="0"/>
    <c:plotArea>
      <c:layout/>
      <c:barChart>
        <c:barDir val="col"/>
        <c:grouping val="clustered"/>
        <c:varyColors val="0"/>
        <c:ser>
          <c:idx val="0"/>
          <c:order val="0"/>
          <c:tx>
            <c:strRef>
              <c:f>'IN.03.IN_semilleros_'!$D$69</c:f>
              <c:strCache>
                <c:ptCount val="1"/>
                <c:pt idx="0">
                  <c:v>META DEL PERIODO
(Si aplica)</c:v>
                </c:pt>
              </c:strCache>
            </c:strRef>
          </c:tx>
          <c:spPr>
            <a:solidFill>
              <a:srgbClr val="FFC000"/>
            </a:solidFill>
            <a:ln w="25400">
              <a:noFill/>
            </a:ln>
          </c:spPr>
          <c:invertIfNegative val="0"/>
          <c:dLbls>
            <c:spPr>
              <a:noFill/>
              <a:ln w="25400">
                <a:noFill/>
              </a:ln>
            </c:spPr>
            <c:txPr>
              <a:bodyPr wrap="square" lIns="38100" tIns="19050" rIns="38100" bIns="19050" anchor="ctr">
                <a:spAutoFit/>
              </a:bodyPr>
              <a:lstStyle/>
              <a:p>
                <a:pPr>
                  <a:defRPr sz="1100" b="1" i="0" u="none" strike="noStrike" baseline="0">
                    <a:solidFill>
                      <a:srgbClr val="333333"/>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'IN.03.IN_semilleros_'!$D$70:$D$79</c:f>
              <c:numCache>
                <c:formatCode>0.00%</c:formatCode>
                <c:ptCount val="10"/>
                <c:pt idx="2" formatCode="0">
                  <c:v>25</c:v>
                </c:pt>
                <c:pt idx="3" formatCode="0">
                  <c:v>25</c:v>
                </c:pt>
                <c:pt idx="4" formatCode="0">
                  <c:v>25</c:v>
                </c:pt>
                <c:pt idx="5" formatCode="0">
                  <c:v>45</c:v>
                </c:pt>
                <c:pt idx="6" formatCode="General">
                  <c:v>47</c:v>
                </c:pt>
                <c:pt idx="7" formatCode="General">
                  <c:v>60</c:v>
                </c:pt>
                <c:pt idx="8" formatCode="General">
                  <c:v>63</c:v>
                </c:pt>
                <c:pt idx="9" formatCode="General">
                  <c:v>67</c:v>
                </c:pt>
              </c:numCache>
            </c:numRef>
          </c:val>
          <c:extLst>
            <c:ext xmlns:c16="http://schemas.microsoft.com/office/drawing/2014/chart" uri="{C3380CC4-5D6E-409C-BE32-E72D297353CC}">
              <c16:uniqueId val="{00000000-7692-429E-992C-8200AC48D66C}"/>
            </c:ext>
          </c:extLst>
        </c:ser>
        <c:ser>
          <c:idx val="1"/>
          <c:order val="1"/>
          <c:tx>
            <c:strRef>
              <c:f>'IN.03.IN_semilleros_'!$H$69</c:f>
              <c:strCache>
                <c:ptCount val="1"/>
                <c:pt idx="0">
                  <c:v>RESULTADO
EJECUCIÓN</c:v>
                </c:pt>
              </c:strCache>
            </c:strRef>
          </c:tx>
          <c:spPr>
            <a:solidFill>
              <a:srgbClr val="77933C"/>
            </a:solidFill>
            <a:ln w="25400">
              <a:noFill/>
            </a:ln>
          </c:spPr>
          <c:invertIfNegative val="0"/>
          <c:dLbls>
            <c:spPr>
              <a:noFill/>
              <a:ln w="25400">
                <a:noFill/>
              </a:ln>
            </c:spPr>
            <c:txPr>
              <a:bodyPr wrap="square" lIns="38100" tIns="19050" rIns="38100" bIns="19050" anchor="ctr">
                <a:spAutoFit/>
              </a:bodyPr>
              <a:lstStyle/>
              <a:p>
                <a:pPr>
                  <a:defRPr sz="1100" b="1" i="0" u="none" strike="noStrike" baseline="0">
                    <a:solidFill>
                      <a:srgbClr val="333333"/>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'IN.03.IN_semilleros_'!$H$70:$H$79</c:f>
              <c:numCache>
                <c:formatCode>General</c:formatCode>
                <c:ptCount val="10"/>
                <c:pt idx="0">
                  <c:v>33</c:v>
                </c:pt>
                <c:pt idx="1">
                  <c:v>26</c:v>
                </c:pt>
                <c:pt idx="2" formatCode="#,##0_);\(#,##0\)">
                  <c:v>24</c:v>
                </c:pt>
                <c:pt idx="3">
                  <c:v>25</c:v>
                </c:pt>
                <c:pt idx="4">
                  <c:v>40</c:v>
                </c:pt>
                <c:pt idx="5">
                  <c:v>47</c:v>
                </c:pt>
                <c:pt idx="6">
                  <c:v>56</c:v>
                </c:pt>
                <c:pt idx="7">
                  <c:v>61</c:v>
                </c:pt>
                <c:pt idx="8">
                  <c:v>67</c:v>
                </c:pt>
                <c:pt idx="9">
                  <c:v>98</c:v>
                </c:pt>
              </c:numCache>
            </c:numRef>
          </c:val>
          <c:extLst>
            <c:ext xmlns:c16="http://schemas.microsoft.com/office/drawing/2014/chart" uri="{C3380CC4-5D6E-409C-BE32-E72D297353CC}">
              <c16:uniqueId val="{00000001-7692-429E-992C-8200AC48D66C}"/>
            </c:ext>
          </c:extLst>
        </c:ser>
        <c:dLbls>
          <c:showLegendKey val="0"/>
          <c:showVal val="0"/>
          <c:showCatName val="0"/>
          <c:showSerName val="0"/>
          <c:showPercent val="0"/>
          <c:showBubbleSize val="0"/>
        </c:dLbls>
        <c:gapWidth val="219"/>
        <c:overlap val="-27"/>
        <c:axId val="-2145181184"/>
        <c:axId val="-2145184144"/>
      </c:barChart>
      <c:catAx>
        <c:axId val="-2145181184"/>
        <c:scaling>
          <c:orientation val="minMax"/>
        </c:scaling>
        <c:delete val="0"/>
        <c:axPos val="b"/>
        <c:numFmt formatCode="General" sourceLinked="1"/>
        <c:majorTickMark val="none"/>
        <c:minorTickMark val="none"/>
        <c:tickLblPos val="nextTo"/>
        <c:spPr>
          <a:ln w="3175">
            <a:solidFill>
              <a:srgbClr val="C0C0C0"/>
            </a:solidFill>
            <a:prstDash val="solid"/>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5184144"/>
        <c:crosses val="autoZero"/>
        <c:auto val="1"/>
        <c:lblAlgn val="ctr"/>
        <c:lblOffset val="100"/>
        <c:noMultiLvlLbl val="0"/>
      </c:catAx>
      <c:valAx>
        <c:axId val="-2145184144"/>
        <c:scaling>
          <c:orientation val="minMax"/>
        </c:scaling>
        <c:delete val="0"/>
        <c:axPos val="l"/>
        <c:majorGridlines>
          <c:spPr>
            <a:ln w="3175">
              <a:solidFill>
                <a:srgbClr val="C0C0C0"/>
              </a:solidFill>
              <a:prstDash val="solid"/>
            </a:ln>
          </c:spPr>
        </c:majorGridlines>
        <c:numFmt formatCode="0" sourceLinked="1"/>
        <c:majorTickMark val="none"/>
        <c:minorTickMark val="none"/>
        <c:tickLblPos val="nextTo"/>
        <c:spPr>
          <a:ln w="9525">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45181184"/>
        <c:crosses val="autoZero"/>
        <c:crossBetween val="between"/>
      </c:valAx>
      <c:spPr>
        <a:noFill/>
        <a:ln w="25400">
          <a:noFill/>
        </a:ln>
      </c:spPr>
    </c:plotArea>
    <c:legend>
      <c:legendPos val="r"/>
      <c:layout>
        <c:manualLayout>
          <c:xMode val="edge"/>
          <c:yMode val="edge"/>
          <c:x val="0.429314964088018"/>
          <c:y val="0.85358264362344405"/>
          <c:w val="0.13969772640959299"/>
          <c:h val="0.11715840206596299"/>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Calibri"/>
                <a:ea typeface="Calibri"/>
                <a:cs typeface="Calibri"/>
              </a:defRPr>
            </a:pPr>
            <a:r>
              <a:rPr lang="es-ES_tradnl"/>
              <a:t>Ranking ocupado por la Universidad del Quindío en overall de SCImago </a:t>
            </a:r>
          </a:p>
        </c:rich>
      </c:tx>
      <c:layout>
        <c:manualLayout>
          <c:xMode val="edge"/>
          <c:yMode val="edge"/>
          <c:x val="0.156435693265704"/>
          <c:y val="6.50534536841431E-2"/>
        </c:manualLayout>
      </c:layout>
      <c:overlay val="0"/>
      <c:spPr>
        <a:noFill/>
        <a:ln w="25400">
          <a:noFill/>
        </a:ln>
      </c:spPr>
    </c:title>
    <c:autoTitleDeleted val="0"/>
    <c:view3D>
      <c:rotX val="15"/>
      <c:rotY val="20"/>
      <c:depthPercent val="100"/>
      <c:rAngAx val="1"/>
    </c:view3D>
    <c:floor>
      <c:thickness val="0"/>
      <c:spPr>
        <a:noFill/>
        <a:ln w="3175">
          <a:solidFill>
            <a:srgbClr val="808080"/>
          </a:solidFill>
          <a:prstDash val="solid"/>
        </a:ln>
      </c:spPr>
    </c:floor>
    <c:sideWall>
      <c:thickness val="0"/>
      <c:spPr>
        <a:noFill/>
        <a:ln w="25400">
          <a:noFill/>
        </a:ln>
      </c:spPr>
    </c:sideWall>
    <c:backWall>
      <c:thickness val="0"/>
      <c:spPr>
        <a:noFill/>
        <a:ln w="25400">
          <a:noFill/>
        </a:ln>
      </c:spPr>
    </c:backWall>
    <c:plotArea>
      <c:layout>
        <c:manualLayout>
          <c:layoutTarget val="inner"/>
          <c:xMode val="edge"/>
          <c:yMode val="edge"/>
          <c:x val="0.11707968286484199"/>
          <c:y val="0.16959145775301801"/>
          <c:w val="0.83782048034832002"/>
          <c:h val="0.577213607352006"/>
        </c:manualLayout>
      </c:layout>
      <c:bar3DChart>
        <c:barDir val="col"/>
        <c:grouping val="clustered"/>
        <c:varyColors val="0"/>
        <c:ser>
          <c:idx val="0"/>
          <c:order val="0"/>
          <c:tx>
            <c:strRef>
              <c:f>'IN.04.IN_Ranking'!$C$54</c:f>
              <c:strCache>
                <c:ptCount val="1"/>
                <c:pt idx="0">
                  <c:v>META DEL PERIODO</c:v>
                </c:pt>
              </c:strCache>
            </c:strRef>
          </c:tx>
          <c:spPr>
            <a:solidFill>
              <a:srgbClr val="4F81BD"/>
            </a:solidFill>
            <a:ln w="25400">
              <a:noFill/>
            </a:ln>
          </c:spPr>
          <c:invertIfNegative val="0"/>
          <c:val>
            <c:numRef>
              <c:f>'IN.04.IN_Ranking'!$C$55:$C$60</c:f>
              <c:numCache>
                <c:formatCode>0</c:formatCode>
                <c:ptCount val="6"/>
                <c:pt idx="1">
                  <c:v>0</c:v>
                </c:pt>
              </c:numCache>
            </c:numRef>
          </c:val>
          <c:extLst>
            <c:ext xmlns:c16="http://schemas.microsoft.com/office/drawing/2014/chart" uri="{C3380CC4-5D6E-409C-BE32-E72D297353CC}">
              <c16:uniqueId val="{00000000-29C5-4D5B-A0BC-CC339B041F7D}"/>
            </c:ext>
          </c:extLst>
        </c:ser>
        <c:ser>
          <c:idx val="1"/>
          <c:order val="1"/>
          <c:tx>
            <c:strRef>
              <c:f>'IN.04.IN_Ranking'!$G$54</c:f>
              <c:strCache>
                <c:ptCount val="1"/>
                <c:pt idx="0">
                  <c:v>RESULTADO
(Puesto )</c:v>
                </c:pt>
              </c:strCache>
            </c:strRef>
          </c:tx>
          <c:spPr>
            <a:solidFill>
              <a:srgbClr val="C0504D"/>
            </a:solidFill>
            <a:ln w="25400">
              <a:noFill/>
            </a:ln>
          </c:spPr>
          <c:invertIfNegative val="0"/>
          <c:val>
            <c:numRef>
              <c:f>'IN.04.IN_Ranking'!$G$55:$G$60</c:f>
              <c:numCache>
                <c:formatCode>General</c:formatCode>
                <c:ptCount val="6"/>
                <c:pt idx="0">
                  <c:v>26</c:v>
                </c:pt>
              </c:numCache>
            </c:numRef>
          </c:val>
          <c:extLst>
            <c:ext xmlns:c16="http://schemas.microsoft.com/office/drawing/2014/chart" uri="{C3380CC4-5D6E-409C-BE32-E72D297353CC}">
              <c16:uniqueId val="{00000001-29C5-4D5B-A0BC-CC339B041F7D}"/>
            </c:ext>
          </c:extLst>
        </c:ser>
        <c:dLbls>
          <c:showLegendKey val="0"/>
          <c:showVal val="0"/>
          <c:showCatName val="0"/>
          <c:showSerName val="0"/>
          <c:showPercent val="0"/>
          <c:showBubbleSize val="0"/>
        </c:dLbls>
        <c:gapWidth val="150"/>
        <c:shape val="box"/>
        <c:axId val="-2146265744"/>
        <c:axId val="-2146269088"/>
        <c:axId val="0"/>
      </c:bar3DChart>
      <c:catAx>
        <c:axId val="-2146265744"/>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2146269088"/>
        <c:crosses val="autoZero"/>
        <c:auto val="1"/>
        <c:lblAlgn val="ctr"/>
        <c:lblOffset val="100"/>
        <c:noMultiLvlLbl val="0"/>
      </c:catAx>
      <c:valAx>
        <c:axId val="-2146269088"/>
        <c:scaling>
          <c:orientation val="minMax"/>
        </c:scaling>
        <c:delete val="1"/>
        <c:axPos val="l"/>
        <c:numFmt formatCode="0" sourceLinked="1"/>
        <c:majorTickMark val="out"/>
        <c:minorTickMark val="none"/>
        <c:tickLblPos val="nextTo"/>
        <c:crossAx val="-2146265744"/>
        <c:crosses val="autoZero"/>
        <c:crossBetween val="between"/>
      </c:valAx>
      <c:dTable>
        <c:showHorzBorder val="1"/>
        <c:showVertBorder val="1"/>
        <c:showOutline val="1"/>
        <c:showKeys val="1"/>
        <c:spPr>
          <a:ln w="3175">
            <a:solidFill>
              <a:srgbClr val="808080"/>
            </a:solidFill>
            <a:prstDash val="solid"/>
          </a:ln>
        </c:spPr>
      </c:dTable>
      <c:spPr>
        <a:noFill/>
        <a:ln w="25400">
          <a:noFill/>
        </a:ln>
      </c:spPr>
    </c:plotArea>
    <c:legend>
      <c:legendPos val="r"/>
      <c:layout>
        <c:manualLayout>
          <c:xMode val="edge"/>
          <c:yMode val="edge"/>
          <c:x val="5.6699116650152899E-3"/>
          <c:y val="0.18519105916804299"/>
          <c:w val="5.4572899775772198E-2"/>
          <c:h val="0.13889329437603201"/>
        </c:manualLayout>
      </c:layout>
      <c:overlay val="0"/>
      <c:spPr>
        <a:noFill/>
        <a:ln w="25400">
          <a:noFill/>
        </a:ln>
      </c:spPr>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Calibri"/>
                <a:ea typeface="Calibri"/>
                <a:cs typeface="Calibri"/>
              </a:defRPr>
            </a:pPr>
            <a:r>
              <a:rPr lang="es-ES_tradnl"/>
              <a:t>Incremento de los grupos de investigación  categorizados y reconocidos por COLCIENCIAS</a:t>
            </a:r>
          </a:p>
        </c:rich>
      </c:tx>
      <c:overlay val="0"/>
      <c:spPr>
        <a:noFill/>
        <a:ln w="25400">
          <a:noFill/>
        </a:ln>
      </c:spPr>
    </c:title>
    <c:autoTitleDeleted val="0"/>
    <c:view3D>
      <c:rotX val="15"/>
      <c:rotY val="20"/>
      <c:depthPercent val="100"/>
      <c:rAngAx val="1"/>
    </c:view3D>
    <c:floor>
      <c:thickness val="0"/>
      <c:spPr>
        <a:noFill/>
        <a:ln w="3175">
          <a:solidFill>
            <a:srgbClr val="808080"/>
          </a:solidFill>
          <a:prstDash val="solid"/>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tx>
            <c:strRef>
              <c:f>'IN.05.IN_Categoración'!$C$54</c:f>
              <c:strCache>
                <c:ptCount val="1"/>
                <c:pt idx="0">
                  <c:v>META DEL PERIODO</c:v>
                </c:pt>
              </c:strCache>
            </c:strRef>
          </c:tx>
          <c:spPr>
            <a:solidFill>
              <a:srgbClr val="4F81BD"/>
            </a:solidFill>
            <a:ln w="25400">
              <a:noFill/>
            </a:ln>
          </c:spPr>
          <c:invertIfNegative val="0"/>
          <c:val>
            <c:numRef>
              <c:f>'IN.05.IN_Categoración'!$C$55:$C$58</c:f>
              <c:numCache>
                <c:formatCode>0</c:formatCode>
                <c:ptCount val="4"/>
                <c:pt idx="1">
                  <c:v>47</c:v>
                </c:pt>
                <c:pt idx="2">
                  <c:v>56</c:v>
                </c:pt>
                <c:pt idx="3">
                  <c:v>57</c:v>
                </c:pt>
              </c:numCache>
            </c:numRef>
          </c:val>
          <c:extLst>
            <c:ext xmlns:c16="http://schemas.microsoft.com/office/drawing/2014/chart" uri="{C3380CC4-5D6E-409C-BE32-E72D297353CC}">
              <c16:uniqueId val="{00000000-815B-4DA3-82F0-9EEA24C055EC}"/>
            </c:ext>
          </c:extLst>
        </c:ser>
        <c:ser>
          <c:idx val="1"/>
          <c:order val="1"/>
          <c:tx>
            <c:strRef>
              <c:f>'IN.05.IN_Categoración'!$G$54</c:f>
              <c:strCache>
                <c:ptCount val="1"/>
                <c:pt idx="0">
                  <c:v>RESULTADO</c:v>
                </c:pt>
              </c:strCache>
            </c:strRef>
          </c:tx>
          <c:spPr>
            <a:solidFill>
              <a:srgbClr val="C0504D"/>
            </a:solidFill>
            <a:ln w="25400">
              <a:noFill/>
            </a:ln>
          </c:spPr>
          <c:invertIfNegative val="0"/>
          <c:val>
            <c:numRef>
              <c:f>'IN.05.IN_Categoración'!$G$55:$G$57</c:f>
              <c:numCache>
                <c:formatCode>General</c:formatCode>
                <c:ptCount val="3"/>
                <c:pt idx="0">
                  <c:v>42</c:v>
                </c:pt>
                <c:pt idx="1">
                  <c:v>53</c:v>
                </c:pt>
                <c:pt idx="2">
                  <c:v>57</c:v>
                </c:pt>
              </c:numCache>
            </c:numRef>
          </c:val>
          <c:extLst>
            <c:ext xmlns:c16="http://schemas.microsoft.com/office/drawing/2014/chart" uri="{C3380CC4-5D6E-409C-BE32-E72D297353CC}">
              <c16:uniqueId val="{00000001-815B-4DA3-82F0-9EEA24C055EC}"/>
            </c:ext>
          </c:extLst>
        </c:ser>
        <c:dLbls>
          <c:showLegendKey val="0"/>
          <c:showVal val="0"/>
          <c:showCatName val="0"/>
          <c:showSerName val="0"/>
          <c:showPercent val="0"/>
          <c:showBubbleSize val="0"/>
        </c:dLbls>
        <c:gapWidth val="150"/>
        <c:shape val="box"/>
        <c:axId val="-2145315296"/>
        <c:axId val="-2145318640"/>
        <c:axId val="0"/>
      </c:bar3DChart>
      <c:catAx>
        <c:axId val="-2145315296"/>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2145318640"/>
        <c:crosses val="autoZero"/>
        <c:auto val="1"/>
        <c:lblAlgn val="ctr"/>
        <c:lblOffset val="100"/>
        <c:noMultiLvlLbl val="0"/>
      </c:catAx>
      <c:valAx>
        <c:axId val="-2145318640"/>
        <c:scaling>
          <c:orientation val="minMax"/>
        </c:scaling>
        <c:delete val="1"/>
        <c:axPos val="l"/>
        <c:numFmt formatCode="0" sourceLinked="1"/>
        <c:majorTickMark val="out"/>
        <c:minorTickMark val="none"/>
        <c:tickLblPos val="nextTo"/>
        <c:crossAx val="-2145315296"/>
        <c:crosses val="autoZero"/>
        <c:crossBetween val="between"/>
      </c:valAx>
      <c:dTable>
        <c:showHorzBorder val="1"/>
        <c:showVertBorder val="1"/>
        <c:showOutline val="1"/>
        <c:showKeys val="1"/>
        <c:spPr>
          <a:ln w="3175">
            <a:solidFill>
              <a:srgbClr val="808080"/>
            </a:solidFill>
            <a:prstDash val="solid"/>
          </a:ln>
        </c:spPr>
      </c:dTable>
      <c:spPr>
        <a:noFill/>
        <a:ln w="25400">
          <a:noFill/>
        </a:ln>
      </c:spPr>
    </c:plotArea>
    <c:legend>
      <c:legendPos val="r"/>
      <c:layout>
        <c:manualLayout>
          <c:xMode val="edge"/>
          <c:yMode val="edge"/>
          <c:x val="5.6699116650152899E-3"/>
          <c:y val="0.18519105916804299"/>
          <c:w val="5.4572899775772198E-2"/>
          <c:h val="0.13889329437603201"/>
        </c:manualLayout>
      </c:layout>
      <c:overlay val="0"/>
      <c:spPr>
        <a:noFill/>
        <a:ln w="25400">
          <a:noFill/>
        </a:ln>
      </c:spPr>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Calibri"/>
                <a:ea typeface="Calibri"/>
                <a:cs typeface="Calibri"/>
              </a:defRPr>
            </a:pPr>
            <a:r>
              <a:rPr lang="es-ES_tradnl"/>
              <a:t>Financiacion de proyectos de investigación con fuente de financiación externa  (Diferente a Colciencias)</a:t>
            </a:r>
          </a:p>
        </c:rich>
      </c:tx>
      <c:layout>
        <c:manualLayout>
          <c:xMode val="edge"/>
          <c:yMode val="edge"/>
          <c:x val="0.205233446713559"/>
          <c:y val="3.7178952909437901E-2"/>
        </c:manualLayout>
      </c:layout>
      <c:overlay val="0"/>
      <c:spPr>
        <a:noFill/>
        <a:ln w="25400">
          <a:noFill/>
        </a:ln>
      </c:spPr>
    </c:title>
    <c:autoTitleDeleted val="0"/>
    <c:view3D>
      <c:rotX val="15"/>
      <c:rotY val="20"/>
      <c:depthPercent val="100"/>
      <c:rAngAx val="1"/>
    </c:view3D>
    <c:floor>
      <c:thickness val="0"/>
      <c:spPr>
        <a:noFill/>
        <a:ln w="3175">
          <a:solidFill>
            <a:srgbClr val="808080"/>
          </a:solidFill>
          <a:prstDash val="solid"/>
        </a:ln>
      </c:spPr>
    </c:floor>
    <c:sideWall>
      <c:thickness val="0"/>
      <c:spPr>
        <a:noFill/>
        <a:ln w="25400">
          <a:noFill/>
        </a:ln>
      </c:spPr>
    </c:sideWall>
    <c:backWall>
      <c:thickness val="0"/>
      <c:spPr>
        <a:noFill/>
        <a:ln w="25400">
          <a:noFill/>
        </a:ln>
      </c:spPr>
    </c:backWall>
    <c:plotArea>
      <c:layout>
        <c:manualLayout>
          <c:layoutTarget val="inner"/>
          <c:xMode val="edge"/>
          <c:yMode val="edge"/>
          <c:x val="0.11707968286484199"/>
          <c:y val="0.16959145775301801"/>
          <c:w val="0.83782048034832002"/>
          <c:h val="0.577213607352006"/>
        </c:manualLayout>
      </c:layout>
      <c:bar3DChart>
        <c:barDir val="col"/>
        <c:grouping val="clustered"/>
        <c:varyColors val="0"/>
        <c:ser>
          <c:idx val="0"/>
          <c:order val="0"/>
          <c:tx>
            <c:strRef>
              <c:f>'IN.06.IN_Financiación'!$C$54</c:f>
              <c:strCache>
                <c:ptCount val="1"/>
                <c:pt idx="0">
                  <c:v>META DEL PERIODO</c:v>
                </c:pt>
              </c:strCache>
            </c:strRef>
          </c:tx>
          <c:spPr>
            <a:solidFill>
              <a:srgbClr val="4F81BD"/>
            </a:solidFill>
            <a:ln w="25400">
              <a:noFill/>
            </a:ln>
          </c:spPr>
          <c:invertIfNegative val="0"/>
          <c:val>
            <c:numRef>
              <c:f>'IN.06.IN_Financiación'!$C$55</c:f>
              <c:numCache>
                <c:formatCode>0</c:formatCode>
                <c:ptCount val="1"/>
                <c:pt idx="0">
                  <c:v>1</c:v>
                </c:pt>
              </c:numCache>
            </c:numRef>
          </c:val>
          <c:extLst>
            <c:ext xmlns:c16="http://schemas.microsoft.com/office/drawing/2014/chart" uri="{C3380CC4-5D6E-409C-BE32-E72D297353CC}">
              <c16:uniqueId val="{00000000-FF6C-4ECA-A2E6-32FE242CF24D}"/>
            </c:ext>
          </c:extLst>
        </c:ser>
        <c:ser>
          <c:idx val="1"/>
          <c:order val="1"/>
          <c:tx>
            <c:strRef>
              <c:f>'IN.06.IN_Financiación'!$G$54</c:f>
              <c:strCache>
                <c:ptCount val="1"/>
                <c:pt idx="0">
                  <c:v>RESULTADO</c:v>
                </c:pt>
              </c:strCache>
            </c:strRef>
          </c:tx>
          <c:spPr>
            <a:solidFill>
              <a:srgbClr val="C0504D"/>
            </a:solidFill>
            <a:ln w="25400">
              <a:noFill/>
            </a:ln>
          </c:spPr>
          <c:invertIfNegative val="0"/>
          <c:val>
            <c:numRef>
              <c:f>'IN.06.IN_Financiación'!$G$55</c:f>
              <c:numCache>
                <c:formatCode>General</c:formatCode>
                <c:ptCount val="1"/>
                <c:pt idx="0">
                  <c:v>1</c:v>
                </c:pt>
              </c:numCache>
            </c:numRef>
          </c:val>
          <c:extLst>
            <c:ext xmlns:c16="http://schemas.microsoft.com/office/drawing/2014/chart" uri="{C3380CC4-5D6E-409C-BE32-E72D297353CC}">
              <c16:uniqueId val="{00000001-FF6C-4ECA-A2E6-32FE242CF24D}"/>
            </c:ext>
          </c:extLst>
        </c:ser>
        <c:dLbls>
          <c:showLegendKey val="0"/>
          <c:showVal val="0"/>
          <c:showCatName val="0"/>
          <c:showSerName val="0"/>
          <c:showPercent val="0"/>
          <c:showBubbleSize val="0"/>
        </c:dLbls>
        <c:gapWidth val="150"/>
        <c:shape val="box"/>
        <c:axId val="-2142948192"/>
        <c:axId val="-2142944864"/>
        <c:axId val="0"/>
      </c:bar3DChart>
      <c:catAx>
        <c:axId val="-2142948192"/>
        <c:scaling>
          <c:orientation val="minMax"/>
        </c:scaling>
        <c:delete val="0"/>
        <c:axPos val="b"/>
        <c:numFmt formatCode="General" sourceLinked="1"/>
        <c:majorTickMark val="none"/>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2142944864"/>
        <c:crosses val="autoZero"/>
        <c:auto val="1"/>
        <c:lblAlgn val="ctr"/>
        <c:lblOffset val="100"/>
        <c:noMultiLvlLbl val="0"/>
      </c:catAx>
      <c:valAx>
        <c:axId val="-2142944864"/>
        <c:scaling>
          <c:orientation val="minMax"/>
        </c:scaling>
        <c:delete val="1"/>
        <c:axPos val="l"/>
        <c:numFmt formatCode="0" sourceLinked="1"/>
        <c:majorTickMark val="out"/>
        <c:minorTickMark val="none"/>
        <c:tickLblPos val="nextTo"/>
        <c:crossAx val="-2142948192"/>
        <c:crosses val="autoZero"/>
        <c:crossBetween val="between"/>
      </c:valAx>
      <c:dTable>
        <c:showHorzBorder val="1"/>
        <c:showVertBorder val="1"/>
        <c:showOutline val="1"/>
        <c:showKeys val="1"/>
        <c:spPr>
          <a:ln w="3175">
            <a:solidFill>
              <a:srgbClr val="808080"/>
            </a:solidFill>
            <a:prstDash val="solid"/>
          </a:ln>
        </c:spPr>
      </c:dTable>
      <c:spPr>
        <a:noFill/>
        <a:ln w="25400">
          <a:noFill/>
        </a:ln>
      </c:spPr>
    </c:plotArea>
    <c:legend>
      <c:legendPos val="r"/>
      <c:layout>
        <c:manualLayout>
          <c:xMode val="edge"/>
          <c:yMode val="edge"/>
          <c:x val="5.6699116650152899E-3"/>
          <c:y val="0.18519105916804299"/>
          <c:w val="5.4572899775772198E-2"/>
          <c:h val="0.13889329437603201"/>
        </c:manualLayout>
      </c:layout>
      <c:overlay val="0"/>
      <c:spPr>
        <a:noFill/>
        <a:ln w="25400">
          <a:noFill/>
        </a:ln>
      </c:spPr>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2.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9.png"/><Relationship Id="rId18" Type="http://schemas.openxmlformats.org/officeDocument/2006/relationships/image" Target="../media/image8.png"/><Relationship Id="rId3" Type="http://schemas.openxmlformats.org/officeDocument/2006/relationships/image" Target="../media/image3.png"/><Relationship Id="rId21" Type="http://schemas.openxmlformats.org/officeDocument/2006/relationships/chart" Target="../charts/chart4.xml"/><Relationship Id="rId7" Type="http://schemas.openxmlformats.org/officeDocument/2006/relationships/image" Target="../media/image13.png"/><Relationship Id="rId12" Type="http://schemas.openxmlformats.org/officeDocument/2006/relationships/image" Target="../media/image7.png"/><Relationship Id="rId17" Type="http://schemas.openxmlformats.org/officeDocument/2006/relationships/image" Target="../media/image6.png"/><Relationship Id="rId2" Type="http://schemas.openxmlformats.org/officeDocument/2006/relationships/image" Target="../media/image2.png"/><Relationship Id="rId16" Type="http://schemas.openxmlformats.org/officeDocument/2006/relationships/image" Target="../media/image5.png"/><Relationship Id="rId20" Type="http://schemas.openxmlformats.org/officeDocument/2006/relationships/chart" Target="../charts/chart3.xml"/><Relationship Id="rId1" Type="http://schemas.openxmlformats.org/officeDocument/2006/relationships/image" Target="../media/image1.jpeg"/><Relationship Id="rId6" Type="http://schemas.openxmlformats.org/officeDocument/2006/relationships/image" Target="../media/image12.png"/><Relationship Id="rId11" Type="http://schemas.openxmlformats.org/officeDocument/2006/relationships/image" Target="../media/image18.png"/><Relationship Id="rId5" Type="http://schemas.openxmlformats.org/officeDocument/2006/relationships/image" Target="../media/image11.png"/><Relationship Id="rId15" Type="http://schemas.openxmlformats.org/officeDocument/2006/relationships/image" Target="../media/image4.png"/><Relationship Id="rId10" Type="http://schemas.openxmlformats.org/officeDocument/2006/relationships/image" Target="../media/image16.png"/><Relationship Id="rId19" Type="http://schemas.openxmlformats.org/officeDocument/2006/relationships/image" Target="../media/image17.png"/><Relationship Id="rId4" Type="http://schemas.openxmlformats.org/officeDocument/2006/relationships/image" Target="../media/image10.png"/><Relationship Id="rId9" Type="http://schemas.openxmlformats.org/officeDocument/2006/relationships/image" Target="../media/image15.png"/><Relationship Id="rId14" Type="http://schemas.openxmlformats.org/officeDocument/2006/relationships/image" Target="../media/image19.wmf"/></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5.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9.png"/><Relationship Id="rId3" Type="http://schemas.openxmlformats.org/officeDocument/2006/relationships/image" Target="../media/image3.png"/><Relationship Id="rId7" Type="http://schemas.openxmlformats.org/officeDocument/2006/relationships/image" Target="../media/image13.png"/><Relationship Id="rId12"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12.png"/><Relationship Id="rId11" Type="http://schemas.openxmlformats.org/officeDocument/2006/relationships/image" Target="../media/image18.png"/><Relationship Id="rId5" Type="http://schemas.openxmlformats.org/officeDocument/2006/relationships/image" Target="../media/image11.png"/><Relationship Id="rId15" Type="http://schemas.openxmlformats.org/officeDocument/2006/relationships/chart" Target="../charts/chart6.xml"/><Relationship Id="rId10" Type="http://schemas.openxmlformats.org/officeDocument/2006/relationships/image" Target="../media/image16.png"/><Relationship Id="rId4" Type="http://schemas.openxmlformats.org/officeDocument/2006/relationships/image" Target="../media/image10.png"/><Relationship Id="rId9" Type="http://schemas.openxmlformats.org/officeDocument/2006/relationships/image" Target="../media/image15.png"/><Relationship Id="rId14" Type="http://schemas.openxmlformats.org/officeDocument/2006/relationships/image" Target="../media/image19.wmf"/></Relationships>
</file>

<file path=xl/drawings/_rels/drawing6.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7.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25400</xdr:colOff>
      <xdr:row>1</xdr:row>
      <xdr:rowOff>12700</xdr:rowOff>
    </xdr:from>
    <xdr:to>
      <xdr:col>8</xdr:col>
      <xdr:colOff>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5550" y="136525"/>
          <a:ext cx="66040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139700</xdr:colOff>
      <xdr:row>1</xdr:row>
      <xdr:rowOff>139700</xdr:rowOff>
    </xdr:from>
    <xdr:to>
      <xdr:col>2</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9850" y="263525"/>
          <a:ext cx="622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584200</xdr:colOff>
      <xdr:row>1</xdr:row>
      <xdr:rowOff>38100</xdr:rowOff>
    </xdr:from>
    <xdr:to>
      <xdr:col>8</xdr:col>
      <xdr:colOff>571500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32325" y="161925"/>
          <a:ext cx="37687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751841</xdr:colOff>
      <xdr:row>4</xdr:row>
      <xdr:rowOff>110490</xdr:rowOff>
    </xdr:from>
    <xdr:to>
      <xdr:col>8</xdr:col>
      <xdr:colOff>347955</xdr:colOff>
      <xdr:row>5</xdr:row>
      <xdr:rowOff>152468</xdr:rowOff>
    </xdr:to>
    <xdr:sp macro="" textlink="">
      <xdr:nvSpPr>
        <xdr:cNvPr id="5" name="5 CuadroTexto"/>
        <xdr:cNvSpPr txBox="1"/>
      </xdr:nvSpPr>
      <xdr:spPr>
        <a:xfrm>
          <a:off x="3780791" y="834390"/>
          <a:ext cx="4396714" cy="2420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76200</xdr:colOff>
      <xdr:row>8</xdr:row>
      <xdr:rowOff>50800</xdr:rowOff>
    </xdr:from>
    <xdr:to>
      <xdr:col>2</xdr:col>
      <xdr:colOff>546100</xdr:colOff>
      <xdr:row>12</xdr:row>
      <xdr:rowOff>165100</xdr:rowOff>
    </xdr:to>
    <xdr:grpSp>
      <xdr:nvGrpSpPr>
        <xdr:cNvPr id="6" name="27 Grupo"/>
        <xdr:cNvGrpSpPr>
          <a:grpSpLocks/>
        </xdr:cNvGrpSpPr>
      </xdr:nvGrpSpPr>
      <xdr:grpSpPr bwMode="auto">
        <a:xfrm>
          <a:off x="351367" y="1490133"/>
          <a:ext cx="1390650"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241300</xdr:colOff>
      <xdr:row>1</xdr:row>
      <xdr:rowOff>190500</xdr:rowOff>
    </xdr:from>
    <xdr:to>
      <xdr:col>4</xdr:col>
      <xdr:colOff>406400</xdr:colOff>
      <xdr:row>4</xdr:row>
      <xdr:rowOff>139700</xdr:rowOff>
    </xdr:to>
    <xdr:grpSp>
      <xdr:nvGrpSpPr>
        <xdr:cNvPr id="17" name="30 Grupo"/>
        <xdr:cNvGrpSpPr>
          <a:grpSpLocks/>
        </xdr:cNvGrpSpPr>
      </xdr:nvGrpSpPr>
      <xdr:grpSpPr bwMode="auto">
        <a:xfrm>
          <a:off x="2199217" y="317500"/>
          <a:ext cx="1234016"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292100</xdr:colOff>
      <xdr:row>16</xdr:row>
      <xdr:rowOff>12700</xdr:rowOff>
    </xdr:from>
    <xdr:to>
      <xdr:col>1</xdr:col>
      <xdr:colOff>825500</xdr:colOff>
      <xdr:row>18</xdr:row>
      <xdr:rowOff>368300</xdr:rowOff>
    </xdr:to>
    <xdr:grpSp>
      <xdr:nvGrpSpPr>
        <xdr:cNvPr id="28" name="27 Grupo"/>
        <xdr:cNvGrpSpPr>
          <a:grpSpLocks/>
        </xdr:cNvGrpSpPr>
      </xdr:nvGrpSpPr>
      <xdr:grpSpPr bwMode="auto">
        <a:xfrm>
          <a:off x="567267" y="3970867"/>
          <a:ext cx="533400" cy="1361016"/>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203200</xdr:colOff>
      <xdr:row>21</xdr:row>
      <xdr:rowOff>76200</xdr:rowOff>
    </xdr:from>
    <xdr:to>
      <xdr:col>2</xdr:col>
      <xdr:colOff>469900</xdr:colOff>
      <xdr:row>27</xdr:row>
      <xdr:rowOff>76200</xdr:rowOff>
    </xdr:to>
    <xdr:grpSp>
      <xdr:nvGrpSpPr>
        <xdr:cNvPr id="36" name="27 Grupo"/>
        <xdr:cNvGrpSpPr>
          <a:grpSpLocks/>
        </xdr:cNvGrpSpPr>
      </xdr:nvGrpSpPr>
      <xdr:grpSpPr bwMode="auto">
        <a:xfrm>
          <a:off x="478367" y="6203950"/>
          <a:ext cx="1187450" cy="9842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43" name="27 Grupo"/>
        <xdr:cNvGrpSpPr>
          <a:grpSpLocks/>
        </xdr:cNvGrpSpPr>
      </xdr:nvGrpSpPr>
      <xdr:grpSpPr bwMode="auto">
        <a:xfrm>
          <a:off x="389467" y="7736417"/>
          <a:ext cx="946150" cy="990600"/>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63500</xdr:colOff>
      <xdr:row>52</xdr:row>
      <xdr:rowOff>660400</xdr:rowOff>
    </xdr:from>
    <xdr:to>
      <xdr:col>1</xdr:col>
      <xdr:colOff>800100</xdr:colOff>
      <xdr:row>52</xdr:row>
      <xdr:rowOff>1536700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63500" y="10337800"/>
          <a:ext cx="10128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711200</xdr:colOff>
      <xdr:row>52</xdr:row>
      <xdr:rowOff>88900</xdr:rowOff>
    </xdr:from>
    <xdr:to>
      <xdr:col>10</xdr:col>
      <xdr:colOff>114300</xdr:colOff>
      <xdr:row>52</xdr:row>
      <xdr:rowOff>3924300</xdr:rowOff>
    </xdr:to>
    <xdr:graphicFrame macro="">
      <xdr:nvGraphicFramePr>
        <xdr:cNvPr id="51"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25400</xdr:colOff>
      <xdr:row>1</xdr:row>
      <xdr:rowOff>12700</xdr:rowOff>
    </xdr:from>
    <xdr:to>
      <xdr:col>8</xdr:col>
      <xdr:colOff>838200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5550" y="136525"/>
          <a:ext cx="6632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139700</xdr:colOff>
      <xdr:row>1</xdr:row>
      <xdr:rowOff>139700</xdr:rowOff>
    </xdr:from>
    <xdr:to>
      <xdr:col>2</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9850" y="263525"/>
          <a:ext cx="622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571500</xdr:colOff>
      <xdr:row>1</xdr:row>
      <xdr:rowOff>38100</xdr:rowOff>
    </xdr:from>
    <xdr:to>
      <xdr:col>8</xdr:col>
      <xdr:colOff>1498600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19625" y="161925"/>
          <a:ext cx="38989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751841</xdr:colOff>
      <xdr:row>4</xdr:row>
      <xdr:rowOff>107950</xdr:rowOff>
    </xdr:from>
    <xdr:to>
      <xdr:col>8</xdr:col>
      <xdr:colOff>355511</xdr:colOff>
      <xdr:row>5</xdr:row>
      <xdr:rowOff>152723</xdr:rowOff>
    </xdr:to>
    <xdr:sp macro="" textlink="">
      <xdr:nvSpPr>
        <xdr:cNvPr id="5" name="4 CuadroTexto"/>
        <xdr:cNvSpPr txBox="1"/>
      </xdr:nvSpPr>
      <xdr:spPr>
        <a:xfrm>
          <a:off x="3780791" y="831850"/>
          <a:ext cx="3594645" cy="244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76200</xdr:colOff>
      <xdr:row>8</xdr:row>
      <xdr:rowOff>50800</xdr:rowOff>
    </xdr:from>
    <xdr:to>
      <xdr:col>2</xdr:col>
      <xdr:colOff>546100</xdr:colOff>
      <xdr:row>12</xdr:row>
      <xdr:rowOff>165100</xdr:rowOff>
    </xdr:to>
    <xdr:grpSp>
      <xdr:nvGrpSpPr>
        <xdr:cNvPr id="6" name="27 Grupo"/>
        <xdr:cNvGrpSpPr>
          <a:grpSpLocks/>
        </xdr:cNvGrpSpPr>
      </xdr:nvGrpSpPr>
      <xdr:grpSpPr bwMode="auto">
        <a:xfrm>
          <a:off x="348343" y="1493157"/>
          <a:ext cx="1395186" cy="1311729"/>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241300</xdr:colOff>
      <xdr:row>2</xdr:row>
      <xdr:rowOff>0</xdr:rowOff>
    </xdr:from>
    <xdr:to>
      <xdr:col>4</xdr:col>
      <xdr:colOff>406400</xdr:colOff>
      <xdr:row>4</xdr:row>
      <xdr:rowOff>139700</xdr:rowOff>
    </xdr:to>
    <xdr:grpSp>
      <xdr:nvGrpSpPr>
        <xdr:cNvPr id="17" name="30 Grupo"/>
        <xdr:cNvGrpSpPr>
          <a:grpSpLocks/>
        </xdr:cNvGrpSpPr>
      </xdr:nvGrpSpPr>
      <xdr:grpSpPr bwMode="auto">
        <a:xfrm>
          <a:off x="2200729" y="326571"/>
          <a:ext cx="1226457" cy="54791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292100</xdr:colOff>
      <xdr:row>16</xdr:row>
      <xdr:rowOff>25400</xdr:rowOff>
    </xdr:from>
    <xdr:to>
      <xdr:col>1</xdr:col>
      <xdr:colOff>825500</xdr:colOff>
      <xdr:row>18</xdr:row>
      <xdr:rowOff>368300</xdr:rowOff>
    </xdr:to>
    <xdr:grpSp>
      <xdr:nvGrpSpPr>
        <xdr:cNvPr id="28" name="27 Grupo"/>
        <xdr:cNvGrpSpPr>
          <a:grpSpLocks/>
        </xdr:cNvGrpSpPr>
      </xdr:nvGrpSpPr>
      <xdr:grpSpPr bwMode="auto">
        <a:xfrm>
          <a:off x="564243" y="3971471"/>
          <a:ext cx="533400" cy="132261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203200</xdr:colOff>
      <xdr:row>21</xdr:row>
      <xdr:rowOff>76200</xdr:rowOff>
    </xdr:from>
    <xdr:to>
      <xdr:col>2</xdr:col>
      <xdr:colOff>469900</xdr:colOff>
      <xdr:row>27</xdr:row>
      <xdr:rowOff>76200</xdr:rowOff>
    </xdr:to>
    <xdr:grpSp>
      <xdr:nvGrpSpPr>
        <xdr:cNvPr id="36" name="27 Grupo"/>
        <xdr:cNvGrpSpPr>
          <a:grpSpLocks/>
        </xdr:cNvGrpSpPr>
      </xdr:nvGrpSpPr>
      <xdr:grpSpPr bwMode="auto">
        <a:xfrm>
          <a:off x="475343" y="6172200"/>
          <a:ext cx="1191986" cy="993321"/>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43" name="27 Grupo"/>
        <xdr:cNvGrpSpPr>
          <a:grpSpLocks/>
        </xdr:cNvGrpSpPr>
      </xdr:nvGrpSpPr>
      <xdr:grpSpPr bwMode="auto">
        <a:xfrm>
          <a:off x="386443" y="7710714"/>
          <a:ext cx="950686" cy="981529"/>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63500</xdr:colOff>
      <xdr:row>52</xdr:row>
      <xdr:rowOff>609600</xdr:rowOff>
    </xdr:from>
    <xdr:to>
      <xdr:col>2</xdr:col>
      <xdr:colOff>6350</xdr:colOff>
      <xdr:row>52</xdr:row>
      <xdr:rowOff>1663700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63500" y="10429875"/>
          <a:ext cx="1143000" cy="105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1016000</xdr:colOff>
      <xdr:row>51</xdr:row>
      <xdr:rowOff>165100</xdr:rowOff>
    </xdr:from>
    <xdr:to>
      <xdr:col>11</xdr:col>
      <xdr:colOff>698500</xdr:colOff>
      <xdr:row>52</xdr:row>
      <xdr:rowOff>2717800</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25400</xdr:colOff>
      <xdr:row>1</xdr:row>
      <xdr:rowOff>12700</xdr:rowOff>
    </xdr:from>
    <xdr:to>
      <xdr:col>6</xdr:col>
      <xdr:colOff>1104900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4325" y="136525"/>
          <a:ext cx="66135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139700</xdr:colOff>
      <xdr:row>1</xdr:row>
      <xdr:rowOff>139700</xdr:rowOff>
    </xdr:from>
    <xdr:to>
      <xdr:col>3</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68625" y="263525"/>
          <a:ext cx="622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571500</xdr:colOff>
      <xdr:row>1</xdr:row>
      <xdr:rowOff>38100</xdr:rowOff>
    </xdr:from>
    <xdr:to>
      <xdr:col>9</xdr:col>
      <xdr:colOff>711200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943975" y="161925"/>
          <a:ext cx="3797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748031</xdr:colOff>
      <xdr:row>4</xdr:row>
      <xdr:rowOff>110490</xdr:rowOff>
    </xdr:from>
    <xdr:to>
      <xdr:col>9</xdr:col>
      <xdr:colOff>340908</xdr:colOff>
      <xdr:row>5</xdr:row>
      <xdr:rowOff>152544</xdr:rowOff>
    </xdr:to>
    <xdr:sp macro="" textlink="">
      <xdr:nvSpPr>
        <xdr:cNvPr id="5" name="5 CuadroTexto"/>
        <xdr:cNvSpPr txBox="1"/>
      </xdr:nvSpPr>
      <xdr:spPr>
        <a:xfrm>
          <a:off x="7834631" y="834390"/>
          <a:ext cx="4536352" cy="2420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4</xdr:col>
      <xdr:colOff>266700</xdr:colOff>
      <xdr:row>1</xdr:row>
      <xdr:rowOff>190500</xdr:rowOff>
    </xdr:from>
    <xdr:to>
      <xdr:col>5</xdr:col>
      <xdr:colOff>431800</xdr:colOff>
      <xdr:row>4</xdr:row>
      <xdr:rowOff>139700</xdr:rowOff>
    </xdr:to>
    <xdr:grpSp>
      <xdr:nvGrpSpPr>
        <xdr:cNvPr id="6" name="30 Grupo"/>
        <xdr:cNvGrpSpPr>
          <a:grpSpLocks/>
        </xdr:cNvGrpSpPr>
      </xdr:nvGrpSpPr>
      <xdr:grpSpPr bwMode="auto">
        <a:xfrm>
          <a:off x="3845379" y="312964"/>
          <a:ext cx="3662135" cy="561522"/>
          <a:chOff x="33046" y="44588"/>
          <a:chExt cx="16994" cy="6735"/>
        </a:xfrm>
      </xdr:grpSpPr>
      <xdr:pic>
        <xdr:nvPicPr>
          <xdr:cNvPr id="7" name="Picture 52"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53"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9" name="Picture 54"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10" name="Picture 55"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1" name="Picture 56"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2" name="Picture 57"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3" name="Picture 58"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4" name="Picture 59"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5" name="Picture 60"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6" name="Picture 61" descr="logo de la universidad del quindio"/>
          <xdr:cNvPicPr>
            <a:picLocks noChangeAspect="1" noChangeArrowheads="1"/>
          </xdr:cNvPicPr>
        </xdr:nvPicPr>
        <xdr:blipFill rotWithShape="1">
          <a:blip xmlns:r="http://schemas.openxmlformats.org/officeDocument/2006/relationships" r:embed="rId10"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2</xdr:col>
      <xdr:colOff>114300</xdr:colOff>
      <xdr:row>30</xdr:row>
      <xdr:rowOff>63500</xdr:rowOff>
    </xdr:from>
    <xdr:to>
      <xdr:col>3</xdr:col>
      <xdr:colOff>139700</xdr:colOff>
      <xdr:row>33</xdr:row>
      <xdr:rowOff>228600</xdr:rowOff>
    </xdr:to>
    <xdr:grpSp>
      <xdr:nvGrpSpPr>
        <xdr:cNvPr id="17" name="27 Grupo"/>
        <xdr:cNvGrpSpPr>
          <a:grpSpLocks/>
        </xdr:cNvGrpSpPr>
      </xdr:nvGrpSpPr>
      <xdr:grpSpPr bwMode="auto">
        <a:xfrm>
          <a:off x="1910443" y="7710714"/>
          <a:ext cx="1059543" cy="981529"/>
          <a:chOff x="18360" y="27320"/>
          <a:chExt cx="10511" cy="13254"/>
        </a:xfrm>
      </xdr:grpSpPr>
      <xdr:pic>
        <xdr:nvPicPr>
          <xdr:cNvPr id="18" name="Picture 66" descr="logo de la universidad del quindio"/>
          <xdr:cNvPicPr>
            <a:picLocks noChangeAspect="1" noChangeArrowheads="1"/>
          </xdr:cNvPicPr>
        </xdr:nvPicPr>
        <xdr:blipFill rotWithShape="1">
          <a:blip xmlns:r="http://schemas.openxmlformats.org/officeDocument/2006/relationships" r:embed="rId11"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19"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20"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21" name="Picture 70"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22" name="Picture 71" descr="logo de la universidad del quindio"/>
          <xdr:cNvPicPr>
            <a:picLocks noChangeAspect="1" noChangeArrowheads="1"/>
          </xdr:cNvPicPr>
        </xdr:nvPicPr>
        <xdr:blipFill rotWithShape="1">
          <a:blip xmlns:r="http://schemas.openxmlformats.org/officeDocument/2006/relationships" r:embed="rId12"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23"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50800</xdr:colOff>
      <xdr:row>35</xdr:row>
      <xdr:rowOff>88900</xdr:rowOff>
    </xdr:from>
    <xdr:to>
      <xdr:col>1</xdr:col>
      <xdr:colOff>546100</xdr:colOff>
      <xdr:row>52</xdr:row>
      <xdr:rowOff>495300</xdr:rowOff>
    </xdr:to>
    <xdr:pic>
      <xdr:nvPicPr>
        <xdr:cNvPr id="24"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rot="387579">
          <a:off x="50800" y="9613900"/>
          <a:ext cx="771525" cy="70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228600</xdr:colOff>
      <xdr:row>10</xdr:row>
      <xdr:rowOff>0</xdr:rowOff>
    </xdr:from>
    <xdr:to>
      <xdr:col>2</xdr:col>
      <xdr:colOff>698500</xdr:colOff>
      <xdr:row>13</xdr:row>
      <xdr:rowOff>317500</xdr:rowOff>
    </xdr:to>
    <xdr:grpSp>
      <xdr:nvGrpSpPr>
        <xdr:cNvPr id="25" name="27 Grupo"/>
        <xdr:cNvGrpSpPr>
          <a:grpSpLocks/>
        </xdr:cNvGrpSpPr>
      </xdr:nvGrpSpPr>
      <xdr:grpSpPr bwMode="auto">
        <a:xfrm>
          <a:off x="500743" y="2013857"/>
          <a:ext cx="1993900" cy="1310822"/>
          <a:chOff x="19910" y="27050"/>
          <a:chExt cx="15009" cy="17815"/>
        </a:xfrm>
      </xdr:grpSpPr>
      <xdr:pic>
        <xdr:nvPicPr>
          <xdr:cNvPr id="26" name="Picture 62" descr="logo de la universidad del quindio"/>
          <xdr:cNvPicPr>
            <a:picLocks noChangeAspect="1" noChangeArrowheads="1"/>
          </xdr:cNvPicPr>
        </xdr:nvPicPr>
        <xdr:blipFill rotWithShape="1">
          <a:blip xmlns:r="http://schemas.openxmlformats.org/officeDocument/2006/relationships" r:embed="rId15"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27" name="Picture 64" descr="logo de la universidad del quindio"/>
          <xdr:cNvPicPr>
            <a:picLocks noChangeAspect="1" noChangeArrowheads="1"/>
          </xdr:cNvPicPr>
        </xdr:nvPicPr>
        <xdr:blipFill rotWithShape="1">
          <a:blip xmlns:r="http://schemas.openxmlformats.org/officeDocument/2006/relationships" r:embed="rId16"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28" name="Picture 65" descr="logo de la universidad del quindio"/>
          <xdr:cNvPicPr>
            <a:picLocks noChangeAspect="1" noChangeArrowheads="1"/>
          </xdr:cNvPicPr>
        </xdr:nvPicPr>
        <xdr:blipFill rotWithShape="1">
          <a:blip xmlns:r="http://schemas.openxmlformats.org/officeDocument/2006/relationships" r:embed="rId17"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29"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30" name="Picture 68" descr="logo de la universidad del quindio"/>
          <xdr:cNvPicPr>
            <a:picLocks noChangeAspect="1" noChangeArrowheads="1"/>
          </xdr:cNvPicPr>
        </xdr:nvPicPr>
        <xdr:blipFill rotWithShape="1">
          <a:blip xmlns:r="http://schemas.openxmlformats.org/officeDocument/2006/relationships" r:embed="rId1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31"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2" name="Picture 70"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12"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3" descr="logo de la universidad del quindio"/>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1</xdr:col>
      <xdr:colOff>673100</xdr:colOff>
      <xdr:row>16</xdr:row>
      <xdr:rowOff>355600</xdr:rowOff>
    </xdr:from>
    <xdr:to>
      <xdr:col>2</xdr:col>
      <xdr:colOff>381000</xdr:colOff>
      <xdr:row>19</xdr:row>
      <xdr:rowOff>177800</xdr:rowOff>
    </xdr:to>
    <xdr:grpSp>
      <xdr:nvGrpSpPr>
        <xdr:cNvPr id="36" name="27 Grupo"/>
        <xdr:cNvGrpSpPr>
          <a:grpSpLocks/>
        </xdr:cNvGrpSpPr>
      </xdr:nvGrpSpPr>
      <xdr:grpSpPr bwMode="auto">
        <a:xfrm>
          <a:off x="945243" y="4274457"/>
          <a:ext cx="1231900" cy="1359807"/>
          <a:chOff x="23067" y="27837"/>
          <a:chExt cx="6052" cy="18449"/>
        </a:xfrm>
      </xdr:grpSpPr>
      <xdr:pic>
        <xdr:nvPicPr>
          <xdr:cNvPr id="37" name="Picture 63" descr="logo de la universidad del quindio"/>
          <xdr:cNvPicPr>
            <a:picLocks noChangeAspect="1" noChangeArrowheads="1"/>
          </xdr:cNvPicPr>
        </xdr:nvPicPr>
        <xdr:blipFill rotWithShape="1">
          <a:blip xmlns:r="http://schemas.openxmlformats.org/officeDocument/2006/relationships" r:embed="rId19"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8" name="Picture 65" descr="logo de la universidad del quindio"/>
          <xdr:cNvPicPr>
            <a:picLocks noChangeAspect="1" noChangeArrowheads="1"/>
          </xdr:cNvPicPr>
        </xdr:nvPicPr>
        <xdr:blipFill rotWithShape="1">
          <a:blip xmlns:r="http://schemas.openxmlformats.org/officeDocument/2006/relationships" r:embed="rId17"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41" name="Picture 71" descr="logo de la universidad del quindio"/>
          <xdr:cNvPicPr>
            <a:picLocks noChangeAspect="1" noChangeArrowheads="1"/>
          </xdr:cNvPicPr>
        </xdr:nvPicPr>
        <xdr:blipFill rotWithShape="1">
          <a:blip xmlns:r="http://schemas.openxmlformats.org/officeDocument/2006/relationships" r:embed="rId12"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43" name="Picture 73" descr="logo de la universidad del quindio"/>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241300</xdr:colOff>
      <xdr:row>22</xdr:row>
      <xdr:rowOff>165100</xdr:rowOff>
    </xdr:from>
    <xdr:to>
      <xdr:col>2</xdr:col>
      <xdr:colOff>508000</xdr:colOff>
      <xdr:row>28</xdr:row>
      <xdr:rowOff>203200</xdr:rowOff>
    </xdr:to>
    <xdr:grpSp>
      <xdr:nvGrpSpPr>
        <xdr:cNvPr id="44" name="27 Grupo"/>
        <xdr:cNvGrpSpPr>
          <a:grpSpLocks/>
        </xdr:cNvGrpSpPr>
      </xdr:nvGrpSpPr>
      <xdr:grpSpPr bwMode="auto">
        <a:xfrm>
          <a:off x="513443" y="6465207"/>
          <a:ext cx="1790700" cy="990600"/>
          <a:chOff x="18856" y="27117"/>
          <a:chExt cx="13188" cy="13457"/>
        </a:xfrm>
      </xdr:grpSpPr>
      <xdr:pic>
        <xdr:nvPicPr>
          <xdr:cNvPr id="45" name="Picture 65" descr="logo de la universidad del quindio"/>
          <xdr:cNvPicPr>
            <a:picLocks noChangeAspect="1" noChangeArrowheads="1"/>
          </xdr:cNvPicPr>
        </xdr:nvPicPr>
        <xdr:blipFill rotWithShape="1">
          <a:blip xmlns:r="http://schemas.openxmlformats.org/officeDocument/2006/relationships" r:embed="rId17"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46" name="Picture 66" descr="logo de la universidad del quindio"/>
          <xdr:cNvPicPr>
            <a:picLocks noChangeAspect="1" noChangeArrowheads="1"/>
          </xdr:cNvPicPr>
        </xdr:nvPicPr>
        <xdr:blipFill rotWithShape="1">
          <a:blip xmlns:r="http://schemas.openxmlformats.org/officeDocument/2006/relationships" r:embed="rId11"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47"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8"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9" name="Picture 70"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50"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51" name="27 Grupo"/>
        <xdr:cNvGrpSpPr>
          <a:grpSpLocks/>
        </xdr:cNvGrpSpPr>
      </xdr:nvGrpSpPr>
      <xdr:grpSpPr bwMode="auto">
        <a:xfrm>
          <a:off x="386443" y="7710714"/>
          <a:ext cx="1549400" cy="981529"/>
          <a:chOff x="18360" y="27320"/>
          <a:chExt cx="10511" cy="13254"/>
        </a:xfrm>
      </xdr:grpSpPr>
      <xdr:pic>
        <xdr:nvPicPr>
          <xdr:cNvPr id="52" name="Picture 66" descr="logo de la universidad del quindio"/>
          <xdr:cNvPicPr>
            <a:picLocks noChangeAspect="1" noChangeArrowheads="1"/>
          </xdr:cNvPicPr>
        </xdr:nvPicPr>
        <xdr:blipFill rotWithShape="1">
          <a:blip xmlns:r="http://schemas.openxmlformats.org/officeDocument/2006/relationships" r:embed="rId11"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53"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54"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55" name="Picture 70"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56" name="Picture 71" descr="logo de la universidad del quindio"/>
          <xdr:cNvPicPr>
            <a:picLocks noChangeAspect="1" noChangeArrowheads="1"/>
          </xdr:cNvPicPr>
        </xdr:nvPicPr>
        <xdr:blipFill rotWithShape="1">
          <a:blip xmlns:r="http://schemas.openxmlformats.org/officeDocument/2006/relationships" r:embed="rId12"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57"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165101</xdr:colOff>
      <xdr:row>52</xdr:row>
      <xdr:rowOff>25400</xdr:rowOff>
    </xdr:from>
    <xdr:to>
      <xdr:col>12</xdr:col>
      <xdr:colOff>909206</xdr:colOff>
      <xdr:row>53</xdr:row>
      <xdr:rowOff>0</xdr:rowOff>
    </xdr:to>
    <xdr:graphicFrame macro="">
      <xdr:nvGraphicFramePr>
        <xdr:cNvPr id="58"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2309</xdr:colOff>
      <xdr:row>67</xdr:row>
      <xdr:rowOff>152400</xdr:rowOff>
    </xdr:from>
    <xdr:to>
      <xdr:col>12</xdr:col>
      <xdr:colOff>952500</xdr:colOff>
      <xdr:row>67</xdr:row>
      <xdr:rowOff>3187700</xdr:rowOff>
    </xdr:to>
    <xdr:graphicFrame macro="">
      <xdr:nvGraphicFramePr>
        <xdr:cNvPr id="59"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25400</xdr:colOff>
      <xdr:row>1</xdr:row>
      <xdr:rowOff>12700</xdr:rowOff>
    </xdr:from>
    <xdr:to>
      <xdr:col>8</xdr:col>
      <xdr:colOff>552450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840" y="134620"/>
          <a:ext cx="6802120" cy="944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139700</xdr:colOff>
      <xdr:row>1</xdr:row>
      <xdr:rowOff>139700</xdr:rowOff>
    </xdr:from>
    <xdr:to>
      <xdr:col>2</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4140" y="261620"/>
          <a:ext cx="645160" cy="665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165100</xdr:colOff>
      <xdr:row>1</xdr:row>
      <xdr:rowOff>4233</xdr:rowOff>
    </xdr:from>
    <xdr:to>
      <xdr:col>8</xdr:col>
      <xdr:colOff>2167466</xdr:colOff>
      <xdr:row>4</xdr:row>
      <xdr:rowOff>4233</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07660" y="126153"/>
          <a:ext cx="3983566"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751841</xdr:colOff>
      <xdr:row>4</xdr:row>
      <xdr:rowOff>107950</xdr:rowOff>
    </xdr:from>
    <xdr:to>
      <xdr:col>8</xdr:col>
      <xdr:colOff>355511</xdr:colOff>
      <xdr:row>5</xdr:row>
      <xdr:rowOff>152723</xdr:rowOff>
    </xdr:to>
    <xdr:sp macro="" textlink="">
      <xdr:nvSpPr>
        <xdr:cNvPr id="5" name="4 CuadroTexto"/>
        <xdr:cNvSpPr txBox="1"/>
      </xdr:nvSpPr>
      <xdr:spPr>
        <a:xfrm>
          <a:off x="3868421" y="824230"/>
          <a:ext cx="3710850" cy="2428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76200</xdr:colOff>
      <xdr:row>8</xdr:row>
      <xdr:rowOff>50800</xdr:rowOff>
    </xdr:from>
    <xdr:to>
      <xdr:col>2</xdr:col>
      <xdr:colOff>546100</xdr:colOff>
      <xdr:row>12</xdr:row>
      <xdr:rowOff>165100</xdr:rowOff>
    </xdr:to>
    <xdr:grpSp>
      <xdr:nvGrpSpPr>
        <xdr:cNvPr id="6" name="27 Grupo"/>
        <xdr:cNvGrpSpPr>
          <a:grpSpLocks/>
        </xdr:cNvGrpSpPr>
      </xdr:nvGrpSpPr>
      <xdr:grpSpPr bwMode="auto">
        <a:xfrm>
          <a:off x="352425" y="1479550"/>
          <a:ext cx="1393825" cy="1419225"/>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241300</xdr:colOff>
      <xdr:row>2</xdr:row>
      <xdr:rowOff>0</xdr:rowOff>
    </xdr:from>
    <xdr:to>
      <xdr:col>4</xdr:col>
      <xdr:colOff>406400</xdr:colOff>
      <xdr:row>4</xdr:row>
      <xdr:rowOff>139700</xdr:rowOff>
    </xdr:to>
    <xdr:grpSp>
      <xdr:nvGrpSpPr>
        <xdr:cNvPr id="17" name="30 Grupo"/>
        <xdr:cNvGrpSpPr>
          <a:grpSpLocks/>
        </xdr:cNvGrpSpPr>
      </xdr:nvGrpSpPr>
      <xdr:grpSpPr bwMode="auto">
        <a:xfrm>
          <a:off x="2489200" y="323850"/>
          <a:ext cx="1231900" cy="5397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292100</xdr:colOff>
      <xdr:row>16</xdr:row>
      <xdr:rowOff>25400</xdr:rowOff>
    </xdr:from>
    <xdr:to>
      <xdr:col>1</xdr:col>
      <xdr:colOff>825500</xdr:colOff>
      <xdr:row>18</xdr:row>
      <xdr:rowOff>368300</xdr:rowOff>
    </xdr:to>
    <xdr:grpSp>
      <xdr:nvGrpSpPr>
        <xdr:cNvPr id="28" name="27 Grupo"/>
        <xdr:cNvGrpSpPr>
          <a:grpSpLocks/>
        </xdr:cNvGrpSpPr>
      </xdr:nvGrpSpPr>
      <xdr:grpSpPr bwMode="auto">
        <a:xfrm>
          <a:off x="568325" y="4073525"/>
          <a:ext cx="533400" cy="14763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203200</xdr:colOff>
      <xdr:row>21</xdr:row>
      <xdr:rowOff>76200</xdr:rowOff>
    </xdr:from>
    <xdr:to>
      <xdr:col>2</xdr:col>
      <xdr:colOff>469900</xdr:colOff>
      <xdr:row>27</xdr:row>
      <xdr:rowOff>76200</xdr:rowOff>
    </xdr:to>
    <xdr:grpSp>
      <xdr:nvGrpSpPr>
        <xdr:cNvPr id="36" name="27 Grupo"/>
        <xdr:cNvGrpSpPr>
          <a:grpSpLocks/>
        </xdr:cNvGrpSpPr>
      </xdr:nvGrpSpPr>
      <xdr:grpSpPr bwMode="auto">
        <a:xfrm>
          <a:off x="479425" y="6410325"/>
          <a:ext cx="1190625" cy="13906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43" name="27 Grupo"/>
        <xdr:cNvGrpSpPr>
          <a:grpSpLocks/>
        </xdr:cNvGrpSpPr>
      </xdr:nvGrpSpPr>
      <xdr:grpSpPr bwMode="auto">
        <a:xfrm>
          <a:off x="390525" y="8350250"/>
          <a:ext cx="949325" cy="984250"/>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63500</xdr:colOff>
      <xdr:row>52</xdr:row>
      <xdr:rowOff>609600</xdr:rowOff>
    </xdr:from>
    <xdr:to>
      <xdr:col>2</xdr:col>
      <xdr:colOff>6350</xdr:colOff>
      <xdr:row>52</xdr:row>
      <xdr:rowOff>1663700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63500" y="10568940"/>
          <a:ext cx="1177290" cy="105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1016000</xdr:colOff>
      <xdr:row>51</xdr:row>
      <xdr:rowOff>165100</xdr:rowOff>
    </xdr:from>
    <xdr:to>
      <xdr:col>11</xdr:col>
      <xdr:colOff>698500</xdr:colOff>
      <xdr:row>52</xdr:row>
      <xdr:rowOff>2717800</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25400</xdr:colOff>
      <xdr:row>1</xdr:row>
      <xdr:rowOff>12700</xdr:rowOff>
    </xdr:from>
    <xdr:to>
      <xdr:col>8</xdr:col>
      <xdr:colOff>838200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840" y="134620"/>
          <a:ext cx="6802120" cy="944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139700</xdr:colOff>
      <xdr:row>1</xdr:row>
      <xdr:rowOff>139700</xdr:rowOff>
    </xdr:from>
    <xdr:to>
      <xdr:col>2</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4140" y="261620"/>
          <a:ext cx="645160" cy="665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165100</xdr:colOff>
      <xdr:row>1</xdr:row>
      <xdr:rowOff>4233</xdr:rowOff>
    </xdr:from>
    <xdr:to>
      <xdr:col>8</xdr:col>
      <xdr:colOff>2167466</xdr:colOff>
      <xdr:row>4</xdr:row>
      <xdr:rowOff>4233</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07660" y="126153"/>
          <a:ext cx="3983566"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751841</xdr:colOff>
      <xdr:row>4</xdr:row>
      <xdr:rowOff>107950</xdr:rowOff>
    </xdr:from>
    <xdr:to>
      <xdr:col>8</xdr:col>
      <xdr:colOff>355511</xdr:colOff>
      <xdr:row>5</xdr:row>
      <xdr:rowOff>152723</xdr:rowOff>
    </xdr:to>
    <xdr:sp macro="" textlink="">
      <xdr:nvSpPr>
        <xdr:cNvPr id="5" name="4 CuadroTexto"/>
        <xdr:cNvSpPr txBox="1"/>
      </xdr:nvSpPr>
      <xdr:spPr>
        <a:xfrm>
          <a:off x="3868421" y="824230"/>
          <a:ext cx="3710850" cy="2428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3</xdr:col>
      <xdr:colOff>241300</xdr:colOff>
      <xdr:row>2</xdr:row>
      <xdr:rowOff>0</xdr:rowOff>
    </xdr:from>
    <xdr:to>
      <xdr:col>4</xdr:col>
      <xdr:colOff>406400</xdr:colOff>
      <xdr:row>4</xdr:row>
      <xdr:rowOff>139700</xdr:rowOff>
    </xdr:to>
    <xdr:grpSp>
      <xdr:nvGrpSpPr>
        <xdr:cNvPr id="17" name="30 Grupo"/>
        <xdr:cNvGrpSpPr>
          <a:grpSpLocks/>
        </xdr:cNvGrpSpPr>
      </xdr:nvGrpSpPr>
      <xdr:grpSpPr bwMode="auto">
        <a:xfrm>
          <a:off x="2200729" y="326571"/>
          <a:ext cx="1226457" cy="54791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0"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43" name="27 Grupo"/>
        <xdr:cNvGrpSpPr>
          <a:grpSpLocks/>
        </xdr:cNvGrpSpPr>
      </xdr:nvGrpSpPr>
      <xdr:grpSpPr bwMode="auto">
        <a:xfrm>
          <a:off x="386443" y="8132536"/>
          <a:ext cx="950686" cy="981528"/>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1"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12"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12"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12"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13"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63500</xdr:colOff>
      <xdr:row>52</xdr:row>
      <xdr:rowOff>609600</xdr:rowOff>
    </xdr:from>
    <xdr:to>
      <xdr:col>2</xdr:col>
      <xdr:colOff>6350</xdr:colOff>
      <xdr:row>52</xdr:row>
      <xdr:rowOff>1663700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rot="387579">
          <a:off x="63500" y="10317480"/>
          <a:ext cx="1177290" cy="105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1016000</xdr:colOff>
      <xdr:row>51</xdr:row>
      <xdr:rowOff>165100</xdr:rowOff>
    </xdr:from>
    <xdr:to>
      <xdr:col>11</xdr:col>
      <xdr:colOff>698500</xdr:colOff>
      <xdr:row>52</xdr:row>
      <xdr:rowOff>2717800</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25400</xdr:colOff>
      <xdr:row>1</xdr:row>
      <xdr:rowOff>12700</xdr:rowOff>
    </xdr:from>
    <xdr:to>
      <xdr:col>8</xdr:col>
      <xdr:colOff>838200</xdr:colOff>
      <xdr:row>5</xdr:row>
      <xdr:rowOff>165100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840" y="134620"/>
          <a:ext cx="6802120" cy="944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139700</xdr:colOff>
      <xdr:row>1</xdr:row>
      <xdr:rowOff>139700</xdr:rowOff>
    </xdr:from>
    <xdr:to>
      <xdr:col>2</xdr:col>
      <xdr:colOff>838200</xdr:colOff>
      <xdr:row>5</xdr:row>
      <xdr:rowOff>12700</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4140" y="261620"/>
          <a:ext cx="645160" cy="665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165100</xdr:colOff>
      <xdr:row>1</xdr:row>
      <xdr:rowOff>4233</xdr:rowOff>
    </xdr:from>
    <xdr:to>
      <xdr:col>8</xdr:col>
      <xdr:colOff>2167466</xdr:colOff>
      <xdr:row>4</xdr:row>
      <xdr:rowOff>4233</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07660" y="126153"/>
          <a:ext cx="3983566"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751841</xdr:colOff>
      <xdr:row>4</xdr:row>
      <xdr:rowOff>107950</xdr:rowOff>
    </xdr:from>
    <xdr:to>
      <xdr:col>8</xdr:col>
      <xdr:colOff>355511</xdr:colOff>
      <xdr:row>5</xdr:row>
      <xdr:rowOff>152723</xdr:rowOff>
    </xdr:to>
    <xdr:sp macro="" textlink="">
      <xdr:nvSpPr>
        <xdr:cNvPr id="5" name="4 CuadroTexto"/>
        <xdr:cNvSpPr txBox="1"/>
      </xdr:nvSpPr>
      <xdr:spPr>
        <a:xfrm>
          <a:off x="3868421" y="824230"/>
          <a:ext cx="3710850" cy="2428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76200</xdr:colOff>
      <xdr:row>8</xdr:row>
      <xdr:rowOff>50800</xdr:rowOff>
    </xdr:from>
    <xdr:to>
      <xdr:col>2</xdr:col>
      <xdr:colOff>546100</xdr:colOff>
      <xdr:row>12</xdr:row>
      <xdr:rowOff>165100</xdr:rowOff>
    </xdr:to>
    <xdr:grpSp>
      <xdr:nvGrpSpPr>
        <xdr:cNvPr id="6" name="27 Grupo"/>
        <xdr:cNvGrpSpPr>
          <a:grpSpLocks/>
        </xdr:cNvGrpSpPr>
      </xdr:nvGrpSpPr>
      <xdr:grpSpPr bwMode="auto">
        <a:xfrm>
          <a:off x="346075" y="1511300"/>
          <a:ext cx="1390650" cy="1431925"/>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241300</xdr:colOff>
      <xdr:row>2</xdr:row>
      <xdr:rowOff>0</xdr:rowOff>
    </xdr:from>
    <xdr:to>
      <xdr:col>4</xdr:col>
      <xdr:colOff>406400</xdr:colOff>
      <xdr:row>4</xdr:row>
      <xdr:rowOff>139700</xdr:rowOff>
    </xdr:to>
    <xdr:grpSp>
      <xdr:nvGrpSpPr>
        <xdr:cNvPr id="17" name="30 Grupo"/>
        <xdr:cNvGrpSpPr>
          <a:grpSpLocks/>
        </xdr:cNvGrpSpPr>
      </xdr:nvGrpSpPr>
      <xdr:grpSpPr bwMode="auto">
        <a:xfrm>
          <a:off x="2193925" y="333375"/>
          <a:ext cx="1228725"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292100</xdr:colOff>
      <xdr:row>16</xdr:row>
      <xdr:rowOff>25400</xdr:rowOff>
    </xdr:from>
    <xdr:to>
      <xdr:col>1</xdr:col>
      <xdr:colOff>825500</xdr:colOff>
      <xdr:row>18</xdr:row>
      <xdr:rowOff>368300</xdr:rowOff>
    </xdr:to>
    <xdr:grpSp>
      <xdr:nvGrpSpPr>
        <xdr:cNvPr id="28" name="27 Grupo"/>
        <xdr:cNvGrpSpPr>
          <a:grpSpLocks/>
        </xdr:cNvGrpSpPr>
      </xdr:nvGrpSpPr>
      <xdr:grpSpPr bwMode="auto">
        <a:xfrm>
          <a:off x="561975" y="4105275"/>
          <a:ext cx="533400" cy="147002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203200</xdr:colOff>
      <xdr:row>21</xdr:row>
      <xdr:rowOff>76200</xdr:rowOff>
    </xdr:from>
    <xdr:to>
      <xdr:col>2</xdr:col>
      <xdr:colOff>469900</xdr:colOff>
      <xdr:row>27</xdr:row>
      <xdr:rowOff>76200</xdr:rowOff>
    </xdr:to>
    <xdr:grpSp>
      <xdr:nvGrpSpPr>
        <xdr:cNvPr id="36" name="27 Grupo"/>
        <xdr:cNvGrpSpPr>
          <a:grpSpLocks/>
        </xdr:cNvGrpSpPr>
      </xdr:nvGrpSpPr>
      <xdr:grpSpPr bwMode="auto">
        <a:xfrm>
          <a:off x="473075" y="6442075"/>
          <a:ext cx="1187450" cy="1000125"/>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114300</xdr:colOff>
      <xdr:row>30</xdr:row>
      <xdr:rowOff>63500</xdr:rowOff>
    </xdr:from>
    <xdr:to>
      <xdr:col>2</xdr:col>
      <xdr:colOff>139700</xdr:colOff>
      <xdr:row>33</xdr:row>
      <xdr:rowOff>228600</xdr:rowOff>
    </xdr:to>
    <xdr:grpSp>
      <xdr:nvGrpSpPr>
        <xdr:cNvPr id="43" name="27 Grupo"/>
        <xdr:cNvGrpSpPr>
          <a:grpSpLocks/>
        </xdr:cNvGrpSpPr>
      </xdr:nvGrpSpPr>
      <xdr:grpSpPr bwMode="auto">
        <a:xfrm>
          <a:off x="384175" y="7985125"/>
          <a:ext cx="946150" cy="990600"/>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63500</xdr:colOff>
      <xdr:row>52</xdr:row>
      <xdr:rowOff>609600</xdr:rowOff>
    </xdr:from>
    <xdr:to>
      <xdr:col>2</xdr:col>
      <xdr:colOff>6350</xdr:colOff>
      <xdr:row>52</xdr:row>
      <xdr:rowOff>1663700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63500" y="10317480"/>
          <a:ext cx="1177290" cy="105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1016000</xdr:colOff>
      <xdr:row>51</xdr:row>
      <xdr:rowOff>165100</xdr:rowOff>
    </xdr:from>
    <xdr:to>
      <xdr:col>11</xdr:col>
      <xdr:colOff>698500</xdr:colOff>
      <xdr:row>52</xdr:row>
      <xdr:rowOff>2717800</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F91"/>
  <sheetViews>
    <sheetView zoomScale="90" zoomScaleNormal="90" zoomScaleSheetLayoutView="100" zoomScalePageLayoutView="120" workbookViewId="0">
      <selection activeCell="H63" sqref="H63:I63"/>
    </sheetView>
  </sheetViews>
  <sheetFormatPr baseColWidth="10" defaultColWidth="0" defaultRowHeight="15" customHeight="1" zeroHeight="1"/>
  <cols>
    <col min="1" max="1" width="4.140625" style="3" customWidth="1"/>
    <col min="2" max="2" width="13.85546875" customWidth="1"/>
    <col min="3" max="3" width="11.42578125" customWidth="1"/>
    <col min="4" max="4" width="16" customWidth="1"/>
    <col min="5" max="5" width="15.28515625" customWidth="1"/>
    <col min="6" max="6" width="13.28515625" customWidth="1"/>
    <col min="7" max="7" width="16" customWidth="1"/>
    <col min="8" max="8" width="27.42578125" customWidth="1"/>
    <col min="9" max="9" width="32.28515625" customWidth="1"/>
    <col min="10" max="10" width="10.42578125" customWidth="1"/>
    <col min="11" max="11" width="9.42578125" customWidth="1"/>
    <col min="12" max="12" width="18.85546875" customWidth="1"/>
    <col min="13" max="13" width="7.42578125" style="1" customWidth="1"/>
    <col min="14" max="14" width="13.85546875" hidden="1" customWidth="1"/>
    <col min="15" max="15" width="17.28515625" hidden="1" customWidth="1"/>
    <col min="16" max="16" width="17.140625" hidden="1" customWidth="1"/>
    <col min="17" max="17" width="20.140625" hidden="1" customWidth="1"/>
    <col min="18" max="18" width="3.140625" style="3" hidden="1" customWidth="1"/>
    <col min="19" max="23" width="11.42578125" hidden="1" customWidth="1"/>
    <col min="24" max="24" width="3.7109375" style="3" customWidth="1"/>
    <col min="25" max="16384" width="11.42578125" hidden="1"/>
  </cols>
  <sheetData>
    <row r="1" spans="2:32" ht="9.75" customHeight="1">
      <c r="P1" s="2" t="s">
        <v>0</v>
      </c>
    </row>
    <row r="2" spans="2:32" ht="15.75" customHeight="1">
      <c r="B2" s="4"/>
      <c r="C2" s="4"/>
      <c r="D2" s="281"/>
      <c r="E2" s="283"/>
      <c r="F2" s="283"/>
      <c r="G2" s="283"/>
      <c r="H2" s="283"/>
      <c r="I2" s="283"/>
      <c r="J2" s="283"/>
      <c r="K2" s="284"/>
      <c r="L2" s="5"/>
      <c r="N2" s="6" t="s">
        <v>1</v>
      </c>
      <c r="O2" s="6" t="s">
        <v>2</v>
      </c>
      <c r="P2" s="2" t="s">
        <v>3</v>
      </c>
      <c r="Q2" s="2" t="s">
        <v>4</v>
      </c>
      <c r="R2" s="7"/>
      <c r="S2" s="8"/>
      <c r="T2" s="8"/>
      <c r="U2" s="8"/>
      <c r="V2" s="8"/>
      <c r="W2" s="8"/>
      <c r="X2" s="9"/>
      <c r="Y2" s="10"/>
      <c r="Z2" s="10"/>
      <c r="AA2" s="10"/>
      <c r="AB2" s="10"/>
      <c r="AC2" s="10"/>
      <c r="AD2" s="10"/>
      <c r="AE2" s="10"/>
      <c r="AF2" s="10"/>
    </row>
    <row r="3" spans="2:32" ht="15.75" customHeight="1">
      <c r="B3" s="11"/>
      <c r="C3" s="11"/>
      <c r="D3" s="282"/>
      <c r="E3" s="285"/>
      <c r="F3" s="285"/>
      <c r="G3" s="285"/>
      <c r="H3" s="285"/>
      <c r="I3" s="285"/>
      <c r="J3" s="285"/>
      <c r="K3" s="286"/>
      <c r="L3" s="12"/>
      <c r="N3" s="6" t="s">
        <v>5</v>
      </c>
      <c r="O3" s="6" t="s">
        <v>6</v>
      </c>
      <c r="P3" s="2" t="s">
        <v>7</v>
      </c>
      <c r="Q3" s="8" t="s">
        <v>8</v>
      </c>
      <c r="R3" s="7"/>
      <c r="S3" s="8"/>
      <c r="T3" s="8"/>
      <c r="U3" s="8"/>
      <c r="V3" s="8"/>
      <c r="W3" s="8"/>
      <c r="X3" s="9"/>
      <c r="Y3" s="10"/>
      <c r="Z3" s="10"/>
      <c r="AA3" s="10"/>
      <c r="AB3" s="10"/>
      <c r="AC3" s="10"/>
      <c r="AD3" s="10"/>
      <c r="AE3" s="10"/>
      <c r="AF3" s="10"/>
    </row>
    <row r="4" spans="2:32" ht="15.75" customHeight="1">
      <c r="B4" s="11"/>
      <c r="C4" s="11"/>
      <c r="D4" s="282"/>
      <c r="E4" s="287"/>
      <c r="F4" s="287"/>
      <c r="G4" s="287"/>
      <c r="H4" s="287"/>
      <c r="I4" s="288"/>
      <c r="J4" s="288"/>
      <c r="K4" s="289"/>
      <c r="L4" s="12"/>
      <c r="M4" s="13"/>
      <c r="N4" s="6" t="s">
        <v>9</v>
      </c>
      <c r="O4" s="6" t="s">
        <v>10</v>
      </c>
      <c r="P4" s="2" t="s">
        <v>11</v>
      </c>
      <c r="Q4" s="14" t="s">
        <v>12</v>
      </c>
      <c r="R4" s="7"/>
      <c r="S4" s="8"/>
      <c r="T4" s="8"/>
      <c r="U4" s="8"/>
      <c r="V4" s="8"/>
      <c r="W4" s="8"/>
      <c r="X4" s="9"/>
      <c r="Y4" s="10"/>
      <c r="Z4" s="10"/>
      <c r="AA4" s="10"/>
      <c r="AB4" s="10"/>
      <c r="AC4" s="10"/>
      <c r="AD4" s="10"/>
      <c r="AE4" s="10"/>
      <c r="AF4" s="10"/>
    </row>
    <row r="5" spans="2:32" ht="15.75" customHeight="1">
      <c r="B5" s="11"/>
      <c r="C5" s="11"/>
      <c r="D5" s="282"/>
      <c r="E5" s="287"/>
      <c r="F5" s="287"/>
      <c r="G5" s="287"/>
      <c r="H5" s="287"/>
      <c r="I5" s="287"/>
      <c r="J5" s="287"/>
      <c r="K5" s="290"/>
      <c r="L5" s="12"/>
      <c r="M5" s="13"/>
      <c r="N5" s="15" t="s">
        <v>13</v>
      </c>
      <c r="O5" s="15"/>
      <c r="P5" s="2" t="s">
        <v>14</v>
      </c>
      <c r="Q5" s="8" t="s">
        <v>15</v>
      </c>
      <c r="R5" s="7"/>
      <c r="S5" s="8"/>
      <c r="T5" s="8"/>
      <c r="U5" s="8"/>
      <c r="V5" s="8"/>
      <c r="W5" s="8"/>
      <c r="X5" s="9"/>
      <c r="Y5" s="10"/>
      <c r="Z5" s="10"/>
      <c r="AA5" s="10"/>
      <c r="AB5" s="10"/>
      <c r="AC5" s="10"/>
      <c r="AD5" s="10"/>
      <c r="AE5" s="10"/>
      <c r="AF5" s="10"/>
    </row>
    <row r="6" spans="2:32" ht="15" customHeight="1" thickBot="1">
      <c r="B6" s="11"/>
      <c r="C6" s="16"/>
      <c r="D6" s="17"/>
      <c r="E6" s="17"/>
      <c r="F6" s="17"/>
      <c r="G6" s="17"/>
      <c r="H6" s="17"/>
      <c r="I6" s="17"/>
      <c r="J6" s="17"/>
      <c r="K6" s="18"/>
      <c r="L6" s="12"/>
      <c r="M6" s="13"/>
      <c r="N6" s="15" t="s">
        <v>16</v>
      </c>
      <c r="O6" s="15"/>
      <c r="P6" s="2" t="s">
        <v>17</v>
      </c>
      <c r="Q6" s="2" t="s">
        <v>18</v>
      </c>
      <c r="R6" s="7"/>
      <c r="S6" s="8"/>
      <c r="T6" s="8"/>
      <c r="U6" s="8"/>
      <c r="V6" s="8"/>
      <c r="W6" s="8"/>
      <c r="X6" s="9"/>
      <c r="Y6" s="10"/>
      <c r="Z6" s="10"/>
      <c r="AA6" s="10"/>
      <c r="AB6" s="10"/>
      <c r="AC6" s="10"/>
      <c r="AD6" s="10"/>
      <c r="AE6" s="10"/>
      <c r="AF6" s="10"/>
    </row>
    <row r="7" spans="2:32" ht="15" customHeight="1" thickBot="1">
      <c r="B7" s="11"/>
      <c r="C7" s="267" t="s">
        <v>19</v>
      </c>
      <c r="D7" s="268"/>
      <c r="E7" s="269" t="s">
        <v>149</v>
      </c>
      <c r="F7" s="270"/>
      <c r="G7" s="75" t="s">
        <v>20</v>
      </c>
      <c r="H7" s="76">
        <v>4</v>
      </c>
      <c r="I7" s="75" t="s">
        <v>21</v>
      </c>
      <c r="J7" s="271">
        <v>42551</v>
      </c>
      <c r="K7" s="272"/>
      <c r="L7" s="12"/>
      <c r="M7" s="13"/>
      <c r="N7" s="15" t="s">
        <v>22</v>
      </c>
      <c r="O7" s="15"/>
      <c r="P7" s="2" t="s">
        <v>23</v>
      </c>
      <c r="Q7" s="8" t="s">
        <v>24</v>
      </c>
      <c r="R7" s="7"/>
      <c r="S7" s="8"/>
      <c r="T7" s="8"/>
      <c r="U7" s="8"/>
      <c r="V7" s="8"/>
      <c r="W7" s="8"/>
      <c r="X7" s="9"/>
      <c r="Y7" s="10"/>
      <c r="Z7" s="10"/>
      <c r="AA7" s="10"/>
      <c r="AB7" s="10"/>
      <c r="AC7" s="10"/>
      <c r="AD7" s="10"/>
      <c r="AE7" s="10"/>
      <c r="AF7" s="10"/>
    </row>
    <row r="8" spans="2:32" ht="9.75" customHeight="1">
      <c r="B8" s="16"/>
      <c r="C8" s="17"/>
      <c r="D8" s="17"/>
      <c r="E8" s="17"/>
      <c r="F8" s="17"/>
      <c r="G8" s="17"/>
      <c r="H8" s="17"/>
      <c r="I8" s="17"/>
      <c r="J8" s="17"/>
      <c r="K8" s="17"/>
      <c r="L8" s="18"/>
      <c r="M8" s="13"/>
      <c r="N8" s="6" t="s">
        <v>25</v>
      </c>
      <c r="O8" s="6"/>
      <c r="P8" s="2" t="s">
        <v>26</v>
      </c>
      <c r="Q8" s="8" t="s">
        <v>27</v>
      </c>
      <c r="R8" s="7"/>
      <c r="S8" s="8"/>
      <c r="T8" s="8"/>
      <c r="U8" s="8"/>
      <c r="V8" s="8"/>
      <c r="W8" s="8"/>
      <c r="X8" s="9"/>
      <c r="Y8" s="10"/>
      <c r="Z8" s="10"/>
      <c r="AA8" s="10"/>
      <c r="AB8" s="10"/>
      <c r="AC8" s="10"/>
      <c r="AD8" s="10"/>
      <c r="AE8" s="10"/>
      <c r="AF8" s="10"/>
    </row>
    <row r="9" spans="2:32" ht="19.5" customHeight="1">
      <c r="B9" s="273" t="s">
        <v>28</v>
      </c>
      <c r="C9" s="274"/>
      <c r="D9" s="274"/>
      <c r="E9" s="274"/>
      <c r="F9" s="274"/>
      <c r="G9" s="274"/>
      <c r="H9" s="274"/>
      <c r="I9" s="274"/>
      <c r="J9" s="274"/>
      <c r="K9" s="274"/>
      <c r="L9" s="275"/>
      <c r="M9" s="13"/>
      <c r="N9" s="6" t="s">
        <v>29</v>
      </c>
      <c r="O9" s="6"/>
      <c r="P9" s="2" t="s">
        <v>30</v>
      </c>
      <c r="Q9" s="8" t="s">
        <v>31</v>
      </c>
      <c r="R9" s="7"/>
      <c r="S9" s="8"/>
      <c r="T9" s="8"/>
      <c r="U9" s="8"/>
      <c r="V9" s="8"/>
      <c r="W9" s="8"/>
      <c r="X9" s="9"/>
      <c r="Y9" s="10"/>
      <c r="Z9" s="10"/>
      <c r="AA9" s="10"/>
      <c r="AB9" s="10"/>
      <c r="AC9" s="10"/>
      <c r="AD9" s="10"/>
      <c r="AE9" s="10"/>
      <c r="AF9" s="10"/>
    </row>
    <row r="10" spans="2:32" ht="25.5" customHeight="1">
      <c r="B10" s="276"/>
      <c r="C10" s="263" t="s">
        <v>32</v>
      </c>
      <c r="D10" s="263"/>
      <c r="E10" s="277" t="s">
        <v>91</v>
      </c>
      <c r="F10" s="277"/>
      <c r="G10" s="277"/>
      <c r="H10" s="277"/>
      <c r="I10" s="277"/>
      <c r="J10" s="19" t="s">
        <v>33</v>
      </c>
      <c r="K10" s="278" t="s">
        <v>90</v>
      </c>
      <c r="L10" s="278"/>
      <c r="M10" s="20"/>
      <c r="N10" s="6" t="s">
        <v>34</v>
      </c>
      <c r="O10" s="6"/>
      <c r="P10" s="8" t="s">
        <v>35</v>
      </c>
      <c r="Q10" s="21"/>
      <c r="R10" s="7"/>
      <c r="S10" s="8"/>
      <c r="T10" s="8"/>
      <c r="U10" s="8"/>
      <c r="V10" s="8"/>
      <c r="W10" s="8"/>
      <c r="X10" s="9"/>
      <c r="Y10" s="10"/>
      <c r="Z10" s="10"/>
      <c r="AA10" s="10"/>
      <c r="AB10" s="10"/>
      <c r="AC10" s="10"/>
      <c r="AD10" s="10"/>
      <c r="AE10" s="10"/>
      <c r="AF10" s="10"/>
    </row>
    <row r="11" spans="2:32" ht="22.5" customHeight="1">
      <c r="B11" s="276"/>
      <c r="C11" s="244" t="s">
        <v>36</v>
      </c>
      <c r="D11" s="244"/>
      <c r="E11" s="279">
        <v>40716</v>
      </c>
      <c r="F11" s="280"/>
      <c r="G11" s="280"/>
      <c r="H11" s="280"/>
      <c r="I11" s="280"/>
      <c r="J11" s="280"/>
      <c r="K11" s="19" t="s">
        <v>37</v>
      </c>
      <c r="L11" s="197">
        <v>1</v>
      </c>
      <c r="M11" s="20"/>
      <c r="N11" s="6" t="s">
        <v>38</v>
      </c>
      <c r="O11" s="6"/>
      <c r="P11" s="8" t="s">
        <v>39</v>
      </c>
      <c r="Q11" s="22"/>
      <c r="R11" s="23"/>
      <c r="S11" s="8"/>
      <c r="T11" s="8"/>
      <c r="U11" s="8"/>
      <c r="V11" s="8"/>
      <c r="W11" s="8"/>
      <c r="X11" s="9"/>
      <c r="Y11" s="10"/>
      <c r="Z11" s="10"/>
      <c r="AA11" s="10"/>
      <c r="AB11" s="10"/>
      <c r="AC11" s="10"/>
      <c r="AD11" s="10"/>
      <c r="AE11" s="10"/>
      <c r="AF11" s="10"/>
    </row>
    <row r="12" spans="2:32" ht="27" customHeight="1">
      <c r="B12" s="276"/>
      <c r="C12" s="266" t="s">
        <v>40</v>
      </c>
      <c r="D12" s="235"/>
      <c r="E12" s="235"/>
      <c r="F12" s="291" t="s">
        <v>16</v>
      </c>
      <c r="G12" s="292"/>
      <c r="H12" s="292"/>
      <c r="I12" s="292"/>
      <c r="J12" s="292"/>
      <c r="K12" s="292"/>
      <c r="L12" s="292"/>
      <c r="M12" s="20"/>
      <c r="N12" s="6" t="s">
        <v>42</v>
      </c>
      <c r="O12" s="6"/>
      <c r="P12" s="8" t="s">
        <v>43</v>
      </c>
      <c r="Q12" s="22"/>
      <c r="R12" s="23"/>
      <c r="S12" s="8"/>
      <c r="T12" s="8"/>
      <c r="U12" s="8"/>
      <c r="V12" s="8"/>
      <c r="W12" s="8"/>
      <c r="X12" s="9"/>
      <c r="Y12" s="10"/>
      <c r="Z12" s="10"/>
      <c r="AA12" s="10"/>
      <c r="AB12" s="10"/>
      <c r="AC12" s="10"/>
      <c r="AD12" s="10"/>
      <c r="AE12" s="10"/>
      <c r="AF12" s="10"/>
    </row>
    <row r="13" spans="2:32" ht="29.25" customHeight="1">
      <c r="B13" s="276"/>
      <c r="C13" s="266" t="s">
        <v>44</v>
      </c>
      <c r="D13" s="235"/>
      <c r="E13" s="236"/>
      <c r="F13" s="236"/>
      <c r="G13" s="236"/>
      <c r="H13" s="236"/>
      <c r="I13" s="19" t="s">
        <v>45</v>
      </c>
      <c r="J13" s="277" t="s">
        <v>6</v>
      </c>
      <c r="K13" s="292"/>
      <c r="L13" s="292"/>
      <c r="M13" s="20"/>
      <c r="N13" s="6" t="s">
        <v>41</v>
      </c>
      <c r="O13" s="14"/>
      <c r="P13" s="14"/>
      <c r="Q13" s="14"/>
      <c r="R13" s="24"/>
      <c r="S13" s="8"/>
      <c r="T13" s="8"/>
      <c r="U13" s="8"/>
      <c r="V13" s="8"/>
      <c r="W13" s="8"/>
      <c r="X13" s="9"/>
      <c r="Y13" s="10"/>
      <c r="Z13" s="10"/>
      <c r="AA13" s="10"/>
      <c r="AB13" s="10"/>
      <c r="AC13" s="10"/>
      <c r="AD13" s="10"/>
      <c r="AE13" s="10"/>
      <c r="AF13" s="10"/>
    </row>
    <row r="14" spans="2:32" ht="48" customHeight="1">
      <c r="B14" s="276"/>
      <c r="C14" s="266" t="s">
        <v>106</v>
      </c>
      <c r="D14" s="235"/>
      <c r="E14" s="264" t="s">
        <v>173</v>
      </c>
      <c r="F14" s="264"/>
      <c r="G14" s="264"/>
      <c r="H14" s="264"/>
      <c r="I14" s="264"/>
      <c r="J14" s="264"/>
      <c r="K14" s="264"/>
      <c r="L14" s="264"/>
      <c r="M14" s="20"/>
      <c r="N14" s="6" t="s">
        <v>46</v>
      </c>
      <c r="O14" s="14"/>
      <c r="P14" s="14"/>
      <c r="Q14" s="14"/>
      <c r="R14" s="24"/>
      <c r="S14" s="8"/>
      <c r="T14" s="8"/>
      <c r="U14" s="8"/>
      <c r="V14" s="8"/>
      <c r="W14" s="8"/>
      <c r="X14" s="9"/>
      <c r="Y14" s="10"/>
      <c r="Z14" s="10"/>
      <c r="AA14" s="10"/>
      <c r="AB14" s="10"/>
      <c r="AC14" s="10"/>
      <c r="AD14" s="10"/>
      <c r="AE14" s="10"/>
      <c r="AF14" s="10"/>
    </row>
    <row r="15" spans="2:32" ht="9" customHeight="1">
      <c r="B15" s="234"/>
      <c r="C15" s="234"/>
      <c r="D15" s="234"/>
      <c r="E15" s="234"/>
      <c r="F15" s="234"/>
      <c r="G15" s="234"/>
      <c r="H15" s="234"/>
      <c r="I15" s="234"/>
      <c r="J15" s="234"/>
      <c r="K15" s="234"/>
      <c r="L15" s="234"/>
      <c r="M15" s="20"/>
      <c r="N15" s="6" t="s">
        <v>47</v>
      </c>
      <c r="O15" s="14"/>
      <c r="P15" s="14"/>
      <c r="Q15" s="14"/>
      <c r="R15" s="24"/>
      <c r="S15" s="25"/>
      <c r="T15" s="25"/>
      <c r="U15" s="8"/>
      <c r="V15" s="8"/>
      <c r="W15" s="8"/>
      <c r="X15" s="9"/>
      <c r="Y15" s="10"/>
      <c r="Z15" s="10"/>
      <c r="AA15" s="10"/>
      <c r="AB15" s="10"/>
      <c r="AC15" s="10"/>
      <c r="AD15" s="10"/>
      <c r="AE15" s="10"/>
      <c r="AF15" s="10"/>
    </row>
    <row r="16" spans="2:32" ht="17.25" customHeight="1">
      <c r="B16" s="240" t="s">
        <v>48</v>
      </c>
      <c r="C16" s="241"/>
      <c r="D16" s="241"/>
      <c r="E16" s="241"/>
      <c r="F16" s="241"/>
      <c r="G16" s="241"/>
      <c r="H16" s="241"/>
      <c r="I16" s="241"/>
      <c r="J16" s="241"/>
      <c r="K16" s="241"/>
      <c r="L16" s="265"/>
      <c r="M16" s="20"/>
      <c r="N16" s="6" t="s">
        <v>49</v>
      </c>
      <c r="O16" s="6"/>
      <c r="P16" s="8"/>
      <c r="Q16" s="22"/>
      <c r="R16" s="23"/>
      <c r="S16" s="25"/>
      <c r="T16" s="25"/>
      <c r="U16" s="8"/>
      <c r="V16" s="8"/>
      <c r="W16" s="8"/>
      <c r="X16" s="9"/>
      <c r="Y16" s="10"/>
      <c r="Z16" s="10"/>
      <c r="AA16" s="10"/>
      <c r="AB16" s="10"/>
      <c r="AC16" s="10"/>
      <c r="AD16" s="10"/>
      <c r="AE16" s="10"/>
      <c r="AF16" s="10"/>
    </row>
    <row r="17" spans="2:32" ht="52.5" customHeight="1">
      <c r="B17" s="26"/>
      <c r="C17" s="244" t="s">
        <v>50</v>
      </c>
      <c r="D17" s="244"/>
      <c r="E17" s="264" t="s">
        <v>123</v>
      </c>
      <c r="F17" s="264"/>
      <c r="G17" s="264"/>
      <c r="H17" s="264"/>
      <c r="I17" s="264"/>
      <c r="J17" s="264"/>
      <c r="K17" s="264"/>
      <c r="L17" s="264"/>
      <c r="M17" s="27"/>
      <c r="N17" s="14"/>
      <c r="O17" s="6"/>
      <c r="P17" s="14"/>
      <c r="Q17" s="14"/>
      <c r="R17" s="23"/>
      <c r="S17" s="25"/>
      <c r="T17" s="25"/>
      <c r="U17" s="8"/>
      <c r="V17" s="8"/>
      <c r="W17" s="8"/>
      <c r="X17" s="9"/>
      <c r="Y17" s="10"/>
      <c r="Z17" s="10"/>
      <c r="AA17" s="10"/>
      <c r="AB17" s="10"/>
      <c r="AC17" s="10"/>
      <c r="AD17" s="10"/>
      <c r="AE17" s="10"/>
      <c r="AF17" s="10"/>
    </row>
    <row r="18" spans="2:32" ht="27" customHeight="1">
      <c r="B18" s="26"/>
      <c r="C18" s="244" t="s">
        <v>51</v>
      </c>
      <c r="D18" s="244"/>
      <c r="E18" s="264" t="s">
        <v>124</v>
      </c>
      <c r="F18" s="264"/>
      <c r="G18" s="264"/>
      <c r="H18" s="264"/>
      <c r="I18" s="264"/>
      <c r="J18" s="264"/>
      <c r="K18" s="264"/>
      <c r="L18" s="264"/>
      <c r="M18" s="27"/>
      <c r="O18" s="28"/>
      <c r="P18" s="29"/>
      <c r="Q18" s="8"/>
      <c r="R18" s="7"/>
      <c r="S18" s="8"/>
      <c r="T18" s="8"/>
      <c r="U18" s="8"/>
      <c r="V18" s="8"/>
      <c r="W18" s="8"/>
      <c r="X18" s="9"/>
      <c r="Y18" s="10"/>
      <c r="Z18" s="10"/>
      <c r="AA18" s="10"/>
      <c r="AB18" s="10"/>
      <c r="AC18" s="10"/>
      <c r="AD18" s="10"/>
      <c r="AE18" s="10"/>
      <c r="AF18" s="10"/>
    </row>
    <row r="19" spans="2:32" ht="41.25" customHeight="1">
      <c r="B19" s="26"/>
      <c r="C19" s="244" t="s">
        <v>52</v>
      </c>
      <c r="D19" s="244"/>
      <c r="E19" s="264" t="s">
        <v>125</v>
      </c>
      <c r="F19" s="264"/>
      <c r="G19" s="264"/>
      <c r="H19" s="264"/>
      <c r="I19" s="264"/>
      <c r="J19" s="264"/>
      <c r="K19" s="264"/>
      <c r="L19" s="264"/>
      <c r="M19" s="20"/>
      <c r="O19" s="28"/>
      <c r="P19" s="29"/>
      <c r="Q19" s="25"/>
      <c r="R19" s="1"/>
      <c r="S19" s="8"/>
      <c r="T19" s="8"/>
      <c r="U19" s="8"/>
      <c r="V19" s="8"/>
      <c r="W19" s="8"/>
      <c r="X19" s="9"/>
      <c r="Y19" s="10"/>
      <c r="Z19" s="10"/>
      <c r="AA19" s="10"/>
      <c r="AB19" s="10"/>
      <c r="AC19" s="10"/>
      <c r="AD19" s="10"/>
      <c r="AE19" s="10"/>
      <c r="AF19" s="10"/>
    </row>
    <row r="20" spans="2:32" ht="41.25" customHeight="1">
      <c r="B20" s="30"/>
      <c r="C20" s="235" t="s">
        <v>53</v>
      </c>
      <c r="D20" s="235"/>
      <c r="E20" s="255" t="s">
        <v>126</v>
      </c>
      <c r="F20" s="255"/>
      <c r="G20" s="255"/>
      <c r="H20" s="255"/>
      <c r="I20" s="255"/>
      <c r="J20" s="255"/>
      <c r="K20" s="255"/>
      <c r="L20" s="255"/>
      <c r="M20" s="31"/>
      <c r="O20" s="28"/>
      <c r="P20" s="29"/>
      <c r="Q20" s="25"/>
      <c r="R20" s="1"/>
      <c r="S20" s="25"/>
      <c r="T20" s="25"/>
      <c r="U20" s="8"/>
      <c r="V20" s="8"/>
      <c r="W20" s="8"/>
      <c r="X20" s="9"/>
      <c r="Y20" s="10"/>
      <c r="Z20" s="10"/>
      <c r="AA20" s="10"/>
      <c r="AB20" s="10"/>
      <c r="AC20" s="10"/>
      <c r="AD20" s="10"/>
      <c r="AE20" s="10"/>
      <c r="AF20" s="10"/>
    </row>
    <row r="21" spans="2:32" ht="8.25" customHeight="1">
      <c r="B21" s="234"/>
      <c r="C21" s="234"/>
      <c r="D21" s="234"/>
      <c r="E21" s="234"/>
      <c r="F21" s="234"/>
      <c r="G21" s="234"/>
      <c r="H21" s="234"/>
      <c r="I21" s="234"/>
      <c r="J21" s="234"/>
      <c r="K21" s="234"/>
      <c r="L21" s="234"/>
      <c r="M21" s="20"/>
      <c r="O21" s="6"/>
      <c r="P21" s="29"/>
      <c r="Q21" s="8"/>
      <c r="R21" s="7"/>
      <c r="S21" s="8"/>
      <c r="T21" s="8"/>
      <c r="U21" s="8"/>
      <c r="V21" s="8"/>
      <c r="W21" s="8"/>
      <c r="X21" s="9"/>
      <c r="Y21" s="10"/>
      <c r="Z21" s="10"/>
      <c r="AA21" s="10"/>
      <c r="AB21" s="10"/>
      <c r="AC21" s="10"/>
      <c r="AD21" s="10"/>
      <c r="AE21" s="10"/>
      <c r="AF21" s="10"/>
    </row>
    <row r="22" spans="2:32" ht="15.75" customHeight="1">
      <c r="B22" s="240" t="s">
        <v>55</v>
      </c>
      <c r="C22" s="241"/>
      <c r="D22" s="241"/>
      <c r="E22" s="241"/>
      <c r="F22" s="241"/>
      <c r="G22" s="241"/>
      <c r="H22" s="241"/>
      <c r="I22" s="241"/>
      <c r="J22" s="241"/>
      <c r="K22" s="241"/>
      <c r="L22" s="265"/>
      <c r="M22" s="20"/>
      <c r="O22" s="6"/>
      <c r="P22" s="29"/>
      <c r="Q22" s="8"/>
      <c r="R22" s="7"/>
      <c r="S22" s="8"/>
      <c r="T22" s="8"/>
      <c r="U22" s="8"/>
      <c r="V22" s="8"/>
      <c r="W22" s="8"/>
      <c r="X22" s="9"/>
      <c r="Y22" s="10"/>
      <c r="Z22" s="10"/>
      <c r="AA22" s="10"/>
      <c r="AB22" s="10"/>
      <c r="AC22" s="10"/>
      <c r="AD22" s="10"/>
      <c r="AE22" s="10"/>
      <c r="AF22" s="10"/>
    </row>
    <row r="23" spans="2:32">
      <c r="B23" s="11"/>
      <c r="C23" s="235" t="s">
        <v>56</v>
      </c>
      <c r="D23" s="235"/>
      <c r="E23" s="255" t="s">
        <v>92</v>
      </c>
      <c r="F23" s="255"/>
      <c r="G23" s="255"/>
      <c r="H23" s="255"/>
      <c r="I23" s="255"/>
      <c r="J23" s="255"/>
      <c r="K23" s="255"/>
      <c r="L23" s="255"/>
      <c r="M23" s="32"/>
      <c r="N23" s="33"/>
      <c r="O23" s="33"/>
      <c r="P23" s="33"/>
      <c r="Q23" s="33"/>
      <c r="R23" s="34"/>
      <c r="S23" s="35"/>
      <c r="T23" s="25"/>
      <c r="U23" s="25"/>
      <c r="V23" s="25"/>
      <c r="W23" s="25"/>
    </row>
    <row r="24" spans="2:32">
      <c r="B24" s="11"/>
      <c r="C24" s="235"/>
      <c r="D24" s="235"/>
      <c r="E24" s="255"/>
      <c r="F24" s="255"/>
      <c r="G24" s="255"/>
      <c r="H24" s="255"/>
      <c r="I24" s="255"/>
      <c r="J24" s="255"/>
      <c r="K24" s="255"/>
      <c r="L24" s="255"/>
      <c r="M24" s="20"/>
      <c r="N24" s="33"/>
      <c r="O24" s="33"/>
      <c r="P24" s="33"/>
      <c r="Q24" s="33"/>
      <c r="R24" s="34"/>
      <c r="S24" s="35"/>
      <c r="T24" s="25"/>
      <c r="U24" s="25"/>
      <c r="V24" s="25"/>
      <c r="W24" s="25"/>
    </row>
    <row r="25" spans="2:32" ht="7.5" customHeight="1">
      <c r="B25" s="11"/>
      <c r="C25" s="235"/>
      <c r="D25" s="235"/>
      <c r="E25" s="255"/>
      <c r="F25" s="255"/>
      <c r="G25" s="255"/>
      <c r="H25" s="255"/>
      <c r="I25" s="255"/>
      <c r="J25" s="255"/>
      <c r="K25" s="255"/>
      <c r="L25" s="255"/>
      <c r="M25" s="27"/>
      <c r="N25" s="33"/>
      <c r="O25" s="33"/>
      <c r="P25" s="33"/>
      <c r="Q25" s="33"/>
      <c r="R25" s="34"/>
      <c r="S25" s="35"/>
      <c r="T25" s="25"/>
      <c r="U25" s="25"/>
      <c r="V25" s="25"/>
      <c r="W25" s="25"/>
    </row>
    <row r="26" spans="2:32" ht="12" customHeight="1">
      <c r="B26" s="11"/>
      <c r="C26" s="256" t="s">
        <v>57</v>
      </c>
      <c r="D26" s="257"/>
      <c r="E26" s="262" t="s">
        <v>58</v>
      </c>
      <c r="F26" s="262"/>
      <c r="G26" s="262"/>
      <c r="H26" s="262"/>
      <c r="I26" s="262"/>
      <c r="J26" s="262"/>
      <c r="K26" s="262"/>
      <c r="L26" s="262"/>
      <c r="M26" s="27"/>
      <c r="N26" s="33"/>
      <c r="O26" s="36" t="s">
        <v>59</v>
      </c>
      <c r="P26" s="33"/>
      <c r="Q26" s="33"/>
      <c r="R26" s="34"/>
      <c r="S26" s="35"/>
      <c r="T26" s="25"/>
      <c r="U26" s="25"/>
      <c r="V26" s="25"/>
      <c r="W26" s="25"/>
    </row>
    <row r="27" spans="2:32" ht="12.75" customHeight="1">
      <c r="B27" s="11"/>
      <c r="C27" s="258"/>
      <c r="D27" s="259"/>
      <c r="E27" s="262"/>
      <c r="F27" s="262"/>
      <c r="G27" s="262"/>
      <c r="H27" s="262"/>
      <c r="I27" s="262"/>
      <c r="J27" s="262"/>
      <c r="K27" s="262"/>
      <c r="L27" s="262"/>
      <c r="M27" s="27"/>
      <c r="N27" s="33"/>
      <c r="O27" s="36" t="s">
        <v>60</v>
      </c>
      <c r="P27" s="33"/>
      <c r="Q27" s="33"/>
      <c r="R27" s="34"/>
      <c r="S27" s="35"/>
      <c r="T27" s="25"/>
      <c r="U27" s="25"/>
      <c r="V27" s="25"/>
      <c r="W27" s="25"/>
    </row>
    <row r="28" spans="2:32" ht="12.75" customHeight="1">
      <c r="B28" s="11"/>
      <c r="C28" s="260"/>
      <c r="D28" s="261"/>
      <c r="E28" s="262"/>
      <c r="F28" s="262"/>
      <c r="G28" s="262"/>
      <c r="H28" s="262"/>
      <c r="I28" s="262"/>
      <c r="J28" s="262"/>
      <c r="K28" s="262"/>
      <c r="L28" s="262"/>
      <c r="M28" s="13"/>
      <c r="N28" s="37" t="s">
        <v>61</v>
      </c>
      <c r="O28" s="37" t="s">
        <v>58</v>
      </c>
      <c r="P28" s="35"/>
      <c r="Q28" s="35"/>
      <c r="R28" s="13"/>
      <c r="S28" s="35"/>
      <c r="T28" s="25"/>
      <c r="U28" s="25"/>
      <c r="V28" s="25"/>
      <c r="W28" s="25"/>
    </row>
    <row r="29" spans="2:32" ht="21.75" customHeight="1">
      <c r="B29" s="16"/>
      <c r="C29" s="263" t="s">
        <v>62</v>
      </c>
      <c r="D29" s="263"/>
      <c r="E29" s="237" t="s">
        <v>63</v>
      </c>
      <c r="F29" s="237"/>
      <c r="G29" s="237"/>
      <c r="H29" s="237"/>
      <c r="I29" s="237"/>
      <c r="J29" s="237"/>
      <c r="K29" s="237"/>
      <c r="L29" s="237"/>
      <c r="M29" s="13"/>
      <c r="N29" s="37" t="s">
        <v>63</v>
      </c>
      <c r="O29" s="35"/>
      <c r="P29" s="35"/>
      <c r="Q29" s="35"/>
      <c r="R29" s="13"/>
      <c r="S29" s="35"/>
      <c r="T29" s="25"/>
      <c r="U29" s="25"/>
      <c r="V29" s="25"/>
      <c r="W29" s="25"/>
    </row>
    <row r="30" spans="2:32" ht="9.75" customHeight="1">
      <c r="B30" s="234"/>
      <c r="C30" s="234"/>
      <c r="D30" s="234"/>
      <c r="E30" s="234"/>
      <c r="F30" s="234"/>
      <c r="G30" s="234"/>
      <c r="H30" s="234"/>
      <c r="I30" s="234"/>
      <c r="J30" s="234"/>
      <c r="K30" s="234"/>
      <c r="L30" s="234"/>
      <c r="M30" s="20"/>
      <c r="N30" s="38"/>
      <c r="O30" s="38"/>
      <c r="P30" s="38"/>
      <c r="Q30" s="38"/>
      <c r="R30" s="20"/>
      <c r="S30" s="35"/>
      <c r="T30" s="25"/>
      <c r="U30" s="25"/>
      <c r="V30" s="25"/>
      <c r="W30" s="25"/>
    </row>
    <row r="31" spans="2:32" ht="17.25" customHeight="1">
      <c r="B31" s="240" t="s">
        <v>64</v>
      </c>
      <c r="C31" s="241"/>
      <c r="D31" s="241"/>
      <c r="E31" s="241"/>
      <c r="F31" s="241"/>
      <c r="G31" s="242"/>
      <c r="H31" s="242"/>
      <c r="I31" s="242"/>
      <c r="J31" s="242"/>
      <c r="K31" s="242"/>
      <c r="L31" s="243"/>
      <c r="M31" s="20"/>
      <c r="N31" s="38"/>
      <c r="O31" s="38"/>
      <c r="P31" s="38"/>
      <c r="Q31" s="38"/>
      <c r="R31" s="20"/>
      <c r="S31" s="35"/>
      <c r="T31" s="25"/>
      <c r="U31" s="25"/>
      <c r="V31" s="25"/>
      <c r="W31" s="25"/>
    </row>
    <row r="32" spans="2:32" ht="24" customHeight="1">
      <c r="B32" s="11"/>
      <c r="C32" s="244" t="s">
        <v>65</v>
      </c>
      <c r="D32" s="244"/>
      <c r="E32" s="245" t="s">
        <v>66</v>
      </c>
      <c r="F32" s="246"/>
      <c r="G32" s="247" t="s">
        <v>67</v>
      </c>
      <c r="H32" s="248"/>
      <c r="I32" s="248"/>
      <c r="J32" s="248"/>
      <c r="K32" s="248"/>
      <c r="L32" s="249"/>
      <c r="M32" s="20"/>
      <c r="N32" s="39" t="s">
        <v>68</v>
      </c>
      <c r="O32" s="40"/>
      <c r="P32" s="25"/>
      <c r="Q32" s="40"/>
      <c r="R32" s="41"/>
      <c r="S32" s="35"/>
      <c r="T32" s="25"/>
      <c r="U32" s="25"/>
      <c r="V32" s="25"/>
      <c r="W32" s="25"/>
    </row>
    <row r="33" spans="2:23" ht="23.25" customHeight="1">
      <c r="B33" s="11"/>
      <c r="C33" s="244"/>
      <c r="D33" s="244"/>
      <c r="E33" s="250" t="s">
        <v>69</v>
      </c>
      <c r="F33" s="251"/>
      <c r="G33" s="252" t="s">
        <v>70</v>
      </c>
      <c r="H33" s="253"/>
      <c r="I33" s="253"/>
      <c r="J33" s="253"/>
      <c r="K33" s="253"/>
      <c r="L33" s="254"/>
      <c r="M33" s="32"/>
      <c r="N33" s="42" t="s">
        <v>71</v>
      </c>
      <c r="O33" s="43"/>
      <c r="P33" s="25"/>
      <c r="Q33" s="43"/>
      <c r="R33" s="41"/>
      <c r="S33" s="35"/>
      <c r="T33" s="25"/>
      <c r="U33" s="25"/>
      <c r="V33" s="25"/>
      <c r="W33" s="25"/>
    </row>
    <row r="34" spans="2:23" ht="36" customHeight="1">
      <c r="B34" s="11"/>
      <c r="C34" s="235" t="s">
        <v>72</v>
      </c>
      <c r="D34" s="235"/>
      <c r="E34" s="236" t="s">
        <v>68</v>
      </c>
      <c r="F34" s="236"/>
      <c r="G34" s="236"/>
      <c r="H34" s="235" t="s">
        <v>73</v>
      </c>
      <c r="I34" s="235"/>
      <c r="J34" s="237" t="s">
        <v>68</v>
      </c>
      <c r="K34" s="237"/>
      <c r="L34" s="237"/>
      <c r="M34" s="27"/>
      <c r="N34" s="44" t="s">
        <v>74</v>
      </c>
      <c r="O34" s="45"/>
      <c r="P34" s="39"/>
      <c r="Q34" s="45"/>
      <c r="R34" s="46"/>
      <c r="S34" s="35"/>
      <c r="T34" s="25"/>
      <c r="U34" s="25"/>
      <c r="V34" s="25"/>
      <c r="W34" s="25"/>
    </row>
    <row r="35" spans="2:23" ht="35.25" customHeight="1">
      <c r="B35" s="16"/>
      <c r="C35" s="238" t="s">
        <v>75</v>
      </c>
      <c r="D35" s="239"/>
      <c r="E35" s="236" t="s">
        <v>76</v>
      </c>
      <c r="F35" s="236"/>
      <c r="G35" s="236"/>
      <c r="H35" s="236"/>
      <c r="I35" s="236"/>
      <c r="J35" s="47" t="s">
        <v>77</v>
      </c>
      <c r="K35" s="236" t="s">
        <v>78</v>
      </c>
      <c r="L35" s="236"/>
      <c r="M35" s="27"/>
      <c r="N35" s="44" t="s">
        <v>79</v>
      </c>
      <c r="O35" s="44"/>
      <c r="P35" s="48"/>
      <c r="Q35" s="44"/>
      <c r="R35" s="49"/>
      <c r="S35" s="35"/>
      <c r="T35" s="25"/>
      <c r="U35" s="25"/>
      <c r="V35" s="25"/>
      <c r="W35" s="25"/>
    </row>
    <row r="36" spans="2:23" ht="8.25" customHeight="1">
      <c r="B36" s="234"/>
      <c r="C36" s="234"/>
      <c r="D36" s="234"/>
      <c r="E36" s="234"/>
      <c r="F36" s="234"/>
      <c r="G36" s="234"/>
      <c r="H36" s="234"/>
      <c r="I36" s="234"/>
      <c r="J36" s="234"/>
      <c r="K36" s="234"/>
      <c r="L36" s="234"/>
      <c r="M36" s="13"/>
      <c r="N36" s="44" t="s">
        <v>80</v>
      </c>
      <c r="O36" s="35"/>
      <c r="P36" s="50"/>
      <c r="Q36" s="25"/>
      <c r="R36" s="1"/>
      <c r="S36" s="25"/>
      <c r="T36" s="25"/>
      <c r="U36" s="25"/>
      <c r="V36" s="25"/>
      <c r="W36" s="25"/>
    </row>
    <row r="37" spans="2:23" ht="54.75" hidden="1" customHeight="1">
      <c r="B37" s="11"/>
      <c r="C37" s="51">
        <v>11</v>
      </c>
      <c r="D37" s="52"/>
      <c r="E37" s="53"/>
      <c r="F37" s="232"/>
      <c r="G37" s="232"/>
      <c r="H37" s="54" t="e">
        <f>VLOOKUP(E37,#REF!,2)</f>
        <v>#REF!</v>
      </c>
      <c r="I37" s="233"/>
      <c r="J37" s="233"/>
      <c r="K37" s="55" t="e">
        <f>#REF!</f>
        <v>#REF!</v>
      </c>
      <c r="L37" s="55" t="e">
        <f>#REF!</f>
        <v>#REF!</v>
      </c>
      <c r="N37" s="56"/>
      <c r="O37" s="56"/>
      <c r="P37" s="56"/>
      <c r="Q37" s="56"/>
      <c r="R37" s="57"/>
      <c r="S37" s="56"/>
      <c r="T37" s="56"/>
      <c r="U37" s="56"/>
      <c r="V37" s="56"/>
    </row>
    <row r="38" spans="2:23" ht="54.75" hidden="1" customHeight="1">
      <c r="B38" s="11"/>
      <c r="C38" s="51">
        <v>12</v>
      </c>
      <c r="D38" s="52"/>
      <c r="E38" s="53"/>
      <c r="F38" s="232"/>
      <c r="G38" s="232"/>
      <c r="H38" s="54" t="e">
        <f>VLOOKUP(E38,#REF!,2)</f>
        <v>#REF!</v>
      </c>
      <c r="I38" s="233"/>
      <c r="J38" s="233"/>
      <c r="K38" s="55" t="e">
        <f>#REF!</f>
        <v>#REF!</v>
      </c>
      <c r="L38" s="55" t="e">
        <f>#REF!</f>
        <v>#REF!</v>
      </c>
      <c r="N38" s="56"/>
      <c r="O38" s="56"/>
      <c r="P38" s="56"/>
      <c r="Q38" s="56"/>
      <c r="R38" s="57"/>
      <c r="S38" s="56"/>
      <c r="T38" s="56"/>
      <c r="U38" s="56"/>
      <c r="V38" s="56"/>
    </row>
    <row r="39" spans="2:23" ht="54.75" hidden="1" customHeight="1">
      <c r="B39" s="11"/>
      <c r="C39" s="51">
        <v>13</v>
      </c>
      <c r="D39" s="52"/>
      <c r="E39" s="53"/>
      <c r="F39" s="232"/>
      <c r="G39" s="232"/>
      <c r="H39" s="54" t="e">
        <f>VLOOKUP(E39,#REF!,2)</f>
        <v>#REF!</v>
      </c>
      <c r="I39" s="233"/>
      <c r="J39" s="233"/>
      <c r="K39" s="55" t="e">
        <f>#REF!</f>
        <v>#REF!</v>
      </c>
      <c r="L39" s="55" t="e">
        <f>#REF!</f>
        <v>#REF!</v>
      </c>
      <c r="N39" s="58"/>
      <c r="O39" s="58"/>
      <c r="P39" s="58"/>
      <c r="Q39" s="58"/>
      <c r="R39" s="59"/>
      <c r="S39" s="60"/>
      <c r="T39" s="60"/>
      <c r="U39" s="60"/>
    </row>
    <row r="40" spans="2:23" ht="54.75" hidden="1" customHeight="1">
      <c r="B40" s="11"/>
      <c r="C40" s="51">
        <v>14</v>
      </c>
      <c r="D40" s="52"/>
      <c r="E40" s="53"/>
      <c r="F40" s="232"/>
      <c r="G40" s="232"/>
      <c r="H40" s="54" t="e">
        <f>VLOOKUP(E40,#REF!,2)</f>
        <v>#REF!</v>
      </c>
      <c r="I40" s="233"/>
      <c r="J40" s="233"/>
      <c r="K40" s="55" t="e">
        <f>#REF!</f>
        <v>#REF!</v>
      </c>
      <c r="L40" s="55" t="e">
        <f>#REF!</f>
        <v>#REF!</v>
      </c>
      <c r="N40" s="58"/>
      <c r="O40" s="58"/>
      <c r="P40" s="58"/>
      <c r="Q40" s="58"/>
      <c r="R40" s="59"/>
      <c r="S40" s="60"/>
      <c r="T40" s="60"/>
      <c r="U40" s="60"/>
    </row>
    <row r="41" spans="2:23" ht="54.75" hidden="1" customHeight="1">
      <c r="B41" s="11"/>
      <c r="C41" s="51">
        <v>15</v>
      </c>
      <c r="D41" s="52"/>
      <c r="E41" s="53"/>
      <c r="F41" s="232"/>
      <c r="G41" s="232"/>
      <c r="H41" s="54" t="e">
        <f>VLOOKUP(E41,#REF!,2)</f>
        <v>#REF!</v>
      </c>
      <c r="I41" s="233"/>
      <c r="J41" s="233"/>
      <c r="K41" s="55" t="e">
        <f>#REF!</f>
        <v>#REF!</v>
      </c>
      <c r="L41" s="55" t="e">
        <f>#REF!</f>
        <v>#REF!</v>
      </c>
      <c r="N41" s="58"/>
      <c r="O41" s="58"/>
      <c r="P41" s="58"/>
      <c r="Q41" s="58"/>
      <c r="R41" s="59"/>
      <c r="S41" s="60"/>
      <c r="T41" s="60"/>
      <c r="U41" s="60"/>
    </row>
    <row r="42" spans="2:23" ht="54.75" hidden="1" customHeight="1">
      <c r="B42" s="11"/>
      <c r="C42" s="51">
        <v>16</v>
      </c>
      <c r="D42" s="52"/>
      <c r="E42" s="53"/>
      <c r="F42" s="232"/>
      <c r="G42" s="232"/>
      <c r="H42" s="54" t="e">
        <f>VLOOKUP(E42,#REF!,2)</f>
        <v>#REF!</v>
      </c>
      <c r="I42" s="233"/>
      <c r="J42" s="233"/>
      <c r="K42" s="55" t="e">
        <f>#REF!</f>
        <v>#REF!</v>
      </c>
      <c r="L42" s="55" t="e">
        <f>#REF!</f>
        <v>#REF!</v>
      </c>
      <c r="N42" s="58"/>
      <c r="O42" s="58"/>
      <c r="P42" s="58"/>
      <c r="Q42" s="58"/>
      <c r="R42" s="59"/>
      <c r="S42" s="60"/>
      <c r="T42" s="60"/>
      <c r="U42" s="60"/>
    </row>
    <row r="43" spans="2:23" ht="54.75" hidden="1" customHeight="1">
      <c r="B43" s="11"/>
      <c r="C43" s="51">
        <v>17</v>
      </c>
      <c r="D43" s="52"/>
      <c r="E43" s="53"/>
      <c r="F43" s="232"/>
      <c r="G43" s="232"/>
      <c r="H43" s="54" t="e">
        <f>VLOOKUP(E43,#REF!,2)</f>
        <v>#REF!</v>
      </c>
      <c r="I43" s="233"/>
      <c r="J43" s="233"/>
      <c r="K43" s="55" t="e">
        <f>#REF!</f>
        <v>#REF!</v>
      </c>
      <c r="L43" s="55" t="e">
        <f>#REF!</f>
        <v>#REF!</v>
      </c>
      <c r="N43" s="58"/>
      <c r="O43" s="58"/>
      <c r="P43" s="58"/>
      <c r="Q43" s="58"/>
      <c r="R43" s="59"/>
      <c r="S43" s="60"/>
      <c r="T43" s="60"/>
      <c r="U43" s="60"/>
    </row>
    <row r="44" spans="2:23" ht="54.75" hidden="1" customHeight="1">
      <c r="B44" s="11"/>
      <c r="C44" s="51">
        <v>18</v>
      </c>
      <c r="D44" s="52"/>
      <c r="E44" s="53"/>
      <c r="F44" s="232"/>
      <c r="G44" s="232"/>
      <c r="H44" s="54" t="e">
        <f>VLOOKUP(E44,#REF!,2)</f>
        <v>#REF!</v>
      </c>
      <c r="I44" s="233"/>
      <c r="J44" s="233"/>
      <c r="K44" s="55" t="e">
        <f>#REF!</f>
        <v>#REF!</v>
      </c>
      <c r="L44" s="55" t="e">
        <f>#REF!</f>
        <v>#REF!</v>
      </c>
      <c r="N44" s="58"/>
      <c r="O44" s="58"/>
      <c r="P44" s="58"/>
      <c r="Q44" s="58"/>
      <c r="R44" s="59"/>
      <c r="S44" s="60"/>
      <c r="T44" s="60"/>
      <c r="U44" s="60"/>
    </row>
    <row r="45" spans="2:23" ht="54.75" hidden="1" customHeight="1">
      <c r="B45" s="11"/>
      <c r="C45" s="51">
        <v>19</v>
      </c>
      <c r="D45" s="52"/>
      <c r="E45" s="53"/>
      <c r="F45" s="232"/>
      <c r="G45" s="232"/>
      <c r="H45" s="54" t="e">
        <f>VLOOKUP(E45,#REF!,2)</f>
        <v>#REF!</v>
      </c>
      <c r="I45" s="233"/>
      <c r="J45" s="233"/>
      <c r="K45" s="55" t="e">
        <f>#REF!</f>
        <v>#REF!</v>
      </c>
      <c r="L45" s="55" t="e">
        <f>#REF!</f>
        <v>#REF!</v>
      </c>
      <c r="N45" s="58"/>
      <c r="O45" s="58"/>
      <c r="P45" s="58"/>
      <c r="Q45" s="58"/>
      <c r="R45" s="59"/>
      <c r="S45" s="60"/>
      <c r="T45" s="60"/>
      <c r="U45" s="60"/>
    </row>
    <row r="46" spans="2:23" ht="54.75" hidden="1" customHeight="1">
      <c r="B46" s="11"/>
      <c r="C46" s="51">
        <v>20</v>
      </c>
      <c r="D46" s="52"/>
      <c r="E46" s="53"/>
      <c r="F46" s="232"/>
      <c r="G46" s="232"/>
      <c r="H46" s="54" t="e">
        <f>VLOOKUP(E46,#REF!,2)</f>
        <v>#REF!</v>
      </c>
      <c r="I46" s="233"/>
      <c r="J46" s="233"/>
      <c r="K46" s="55" t="e">
        <f>#REF!</f>
        <v>#REF!</v>
      </c>
      <c r="L46" s="55" t="e">
        <f>#REF!</f>
        <v>#REF!</v>
      </c>
      <c r="N46" s="58"/>
      <c r="O46" s="58"/>
      <c r="P46" s="58"/>
      <c r="Q46" s="58"/>
      <c r="R46" s="59"/>
      <c r="S46" s="60"/>
      <c r="T46" s="60"/>
      <c r="U46" s="60"/>
    </row>
    <row r="47" spans="2:23" ht="54.75" hidden="1" customHeight="1">
      <c r="B47" s="11"/>
      <c r="C47" s="51">
        <v>21</v>
      </c>
      <c r="D47" s="52"/>
      <c r="E47" s="53"/>
      <c r="F47" s="232"/>
      <c r="G47" s="232"/>
      <c r="H47" s="54" t="e">
        <f>VLOOKUP(E47,#REF!,2)</f>
        <v>#REF!</v>
      </c>
      <c r="I47" s="233"/>
      <c r="J47" s="233"/>
      <c r="K47" s="55" t="e">
        <f>#REF!</f>
        <v>#REF!</v>
      </c>
      <c r="L47" s="55" t="e">
        <f>#REF!</f>
        <v>#REF!</v>
      </c>
      <c r="N47" s="58"/>
      <c r="O47" s="58"/>
      <c r="P47" s="58"/>
      <c r="Q47" s="58"/>
      <c r="R47" s="59"/>
      <c r="S47" s="60"/>
      <c r="T47" s="60"/>
      <c r="U47" s="60"/>
    </row>
    <row r="48" spans="2:23" ht="54.75" hidden="1" customHeight="1">
      <c r="B48" s="11"/>
      <c r="C48" s="51">
        <v>22</v>
      </c>
      <c r="D48" s="52"/>
      <c r="E48" s="53"/>
      <c r="F48" s="232"/>
      <c r="G48" s="232"/>
      <c r="H48" s="54" t="e">
        <f>VLOOKUP(E48,#REF!,2)</f>
        <v>#REF!</v>
      </c>
      <c r="I48" s="233"/>
      <c r="J48" s="233"/>
      <c r="K48" s="55" t="e">
        <f>#REF!</f>
        <v>#REF!</v>
      </c>
      <c r="L48" s="55" t="e">
        <f>#REF!</f>
        <v>#REF!</v>
      </c>
      <c r="N48" s="58"/>
      <c r="O48" s="58"/>
      <c r="P48" s="58"/>
      <c r="Q48" s="58"/>
      <c r="R48" s="59"/>
      <c r="S48" s="60"/>
      <c r="T48" s="60"/>
      <c r="U48" s="60"/>
    </row>
    <row r="49" spans="1:18" ht="54.75" hidden="1" customHeight="1">
      <c r="B49" s="11"/>
      <c r="C49" s="51">
        <v>23</v>
      </c>
      <c r="D49" s="52"/>
      <c r="E49" s="53"/>
      <c r="F49" s="232"/>
      <c r="G49" s="232"/>
      <c r="H49" s="54" t="e">
        <f>VLOOKUP(E49,#REF!,2)</f>
        <v>#REF!</v>
      </c>
      <c r="I49" s="233"/>
      <c r="J49" s="233"/>
      <c r="K49" s="55" t="e">
        <f>#REF!</f>
        <v>#REF!</v>
      </c>
      <c r="L49" s="55" t="e">
        <f>#REF!</f>
        <v>#REF!</v>
      </c>
      <c r="N49" s="58"/>
      <c r="O49" s="58"/>
      <c r="P49" s="58"/>
      <c r="Q49" s="58"/>
      <c r="R49" s="59"/>
    </row>
    <row r="50" spans="1:18" ht="54.75" hidden="1" customHeight="1">
      <c r="B50" s="11"/>
      <c r="C50" s="51">
        <v>24</v>
      </c>
      <c r="D50" s="52"/>
      <c r="E50" s="53"/>
      <c r="F50" s="232"/>
      <c r="G50" s="232"/>
      <c r="H50" s="54" t="e">
        <f>VLOOKUP(E50,#REF!,2)</f>
        <v>#REF!</v>
      </c>
      <c r="I50" s="233"/>
      <c r="J50" s="233"/>
      <c r="K50" s="55" t="e">
        <f>#REF!</f>
        <v>#REF!</v>
      </c>
      <c r="L50" s="55" t="e">
        <f>#REF!</f>
        <v>#REF!</v>
      </c>
      <c r="N50" s="58"/>
      <c r="O50" s="58"/>
      <c r="P50" s="58"/>
      <c r="Q50" s="58"/>
      <c r="R50" s="59"/>
    </row>
    <row r="51" spans="1:18" ht="54.75" hidden="1" customHeight="1">
      <c r="B51" s="11"/>
      <c r="C51" s="51">
        <v>25</v>
      </c>
      <c r="D51" s="52"/>
      <c r="E51" s="53"/>
      <c r="F51" s="232"/>
      <c r="G51" s="232"/>
      <c r="H51" s="54" t="e">
        <f>VLOOKUP(E51,#REF!,2)</f>
        <v>#REF!</v>
      </c>
      <c r="I51" s="233"/>
      <c r="J51" s="233"/>
      <c r="K51" s="55" t="e">
        <f>#REF!</f>
        <v>#REF!</v>
      </c>
      <c r="L51" s="55" t="e">
        <f>#REF!</f>
        <v>#REF!</v>
      </c>
      <c r="N51" s="58"/>
      <c r="O51" s="58"/>
      <c r="P51" s="58"/>
      <c r="Q51" s="58"/>
      <c r="R51" s="59"/>
    </row>
    <row r="52" spans="1:18">
      <c r="A52" s="61"/>
      <c r="B52" s="229" t="s">
        <v>81</v>
      </c>
      <c r="C52" s="229"/>
      <c r="D52" s="229"/>
      <c r="E52" s="229"/>
      <c r="F52" s="229"/>
      <c r="G52" s="229"/>
      <c r="H52" s="229"/>
      <c r="I52" s="229"/>
      <c r="J52" s="229"/>
      <c r="K52" s="229"/>
      <c r="L52" s="230"/>
    </row>
    <row r="53" spans="1:18" ht="333.6" customHeight="1">
      <c r="B53" s="3"/>
      <c r="C53" s="3"/>
      <c r="D53" s="3"/>
      <c r="E53" s="3"/>
      <c r="F53" s="3"/>
      <c r="G53" s="3"/>
      <c r="H53" s="3"/>
      <c r="I53" s="3"/>
      <c r="J53" s="3"/>
      <c r="K53" s="3"/>
      <c r="L53" s="18"/>
    </row>
    <row r="54" spans="1:18" ht="45">
      <c r="A54" s="62" t="s">
        <v>82</v>
      </c>
      <c r="B54" s="196" t="s">
        <v>83</v>
      </c>
      <c r="C54" s="196" t="s">
        <v>148</v>
      </c>
      <c r="D54" s="196" t="s">
        <v>105</v>
      </c>
      <c r="E54" s="196" t="s">
        <v>85</v>
      </c>
      <c r="F54" s="196" t="s">
        <v>86</v>
      </c>
      <c r="G54" s="196" t="s">
        <v>87</v>
      </c>
      <c r="H54" s="231" t="s">
        <v>102</v>
      </c>
      <c r="I54" s="231"/>
      <c r="J54" s="231" t="s">
        <v>88</v>
      </c>
      <c r="K54" s="231"/>
      <c r="L54" s="231"/>
    </row>
    <row r="55" spans="1:18" ht="79.7" customHeight="1">
      <c r="A55" s="69">
        <v>1</v>
      </c>
      <c r="B55" s="70">
        <v>40760</v>
      </c>
      <c r="C55" s="71">
        <v>0.78</v>
      </c>
      <c r="D55" s="64"/>
      <c r="E55" s="74">
        <f>((30+13)/63)+((36+14)/62)+((38+14)/61)</f>
        <v>2.341450311836351</v>
      </c>
      <c r="F55" s="72">
        <v>3</v>
      </c>
      <c r="G55" s="73">
        <f>IF(AND(ISNUMBER(E55),ISNUMBER(F55)),E55/F55,"")</f>
        <v>0.78048343727878366</v>
      </c>
      <c r="H55" s="217" t="s">
        <v>104</v>
      </c>
      <c r="I55" s="217"/>
      <c r="J55" s="217" t="s">
        <v>110</v>
      </c>
      <c r="K55" s="217"/>
      <c r="L55" s="217"/>
    </row>
    <row r="56" spans="1:18" ht="189.95" customHeight="1">
      <c r="A56" s="63">
        <v>2</v>
      </c>
      <c r="B56" s="68">
        <v>41162</v>
      </c>
      <c r="C56" s="65">
        <v>0.82</v>
      </c>
      <c r="D56" s="64"/>
      <c r="E56" s="64"/>
      <c r="F56" s="64"/>
      <c r="G56" s="66">
        <v>0.86</v>
      </c>
      <c r="H56" s="217" t="s">
        <v>127</v>
      </c>
      <c r="I56" s="217"/>
      <c r="J56" s="217" t="s">
        <v>111</v>
      </c>
      <c r="K56" s="217"/>
      <c r="L56" s="217"/>
    </row>
    <row r="57" spans="1:18" ht="178.7" customHeight="1">
      <c r="A57" s="63">
        <v>3</v>
      </c>
      <c r="B57" s="68">
        <v>41485</v>
      </c>
      <c r="C57" s="65">
        <v>0.85</v>
      </c>
      <c r="E57" s="64">
        <v>117</v>
      </c>
      <c r="F57" s="64">
        <v>125</v>
      </c>
      <c r="G57" s="66">
        <f>E57/F57</f>
        <v>0.93600000000000005</v>
      </c>
      <c r="H57" s="217" t="s">
        <v>112</v>
      </c>
      <c r="I57" s="217"/>
      <c r="J57" s="217" t="s">
        <v>113</v>
      </c>
      <c r="K57" s="217"/>
      <c r="L57" s="217"/>
    </row>
    <row r="58" spans="1:18" ht="178.7" customHeight="1">
      <c r="A58" s="63">
        <v>3</v>
      </c>
      <c r="B58" s="68">
        <v>41485</v>
      </c>
      <c r="C58" s="65">
        <v>0.94</v>
      </c>
      <c r="E58" s="64">
        <v>26</v>
      </c>
      <c r="F58" s="64">
        <v>30</v>
      </c>
      <c r="G58" s="66">
        <f>E58/F58</f>
        <v>0.8666666666666667</v>
      </c>
      <c r="H58" s="228" t="s">
        <v>131</v>
      </c>
      <c r="I58" s="216"/>
      <c r="J58" s="216" t="s">
        <v>147</v>
      </c>
      <c r="K58" s="216"/>
      <c r="L58" s="216"/>
    </row>
    <row r="59" spans="1:18" ht="156.6" customHeight="1">
      <c r="A59" s="63">
        <v>5</v>
      </c>
      <c r="B59" s="68">
        <v>42246</v>
      </c>
      <c r="C59" s="65">
        <v>0.94</v>
      </c>
      <c r="D59" s="64"/>
      <c r="E59" s="64">
        <v>24</v>
      </c>
      <c r="F59" s="64">
        <v>26</v>
      </c>
      <c r="G59" s="66">
        <f>E59/F59</f>
        <v>0.92307692307692313</v>
      </c>
      <c r="H59" s="228" t="s">
        <v>132</v>
      </c>
      <c r="I59" s="216"/>
      <c r="J59" s="216" t="s">
        <v>143</v>
      </c>
      <c r="K59" s="216"/>
      <c r="L59" s="216"/>
    </row>
    <row r="60" spans="1:18" ht="177.75" customHeight="1">
      <c r="A60" s="67">
        <v>6</v>
      </c>
      <c r="B60" s="68">
        <v>42551</v>
      </c>
      <c r="C60" s="65">
        <v>0.95</v>
      </c>
      <c r="D60" s="64"/>
      <c r="E60" s="64">
        <v>44</v>
      </c>
      <c r="F60" s="64">
        <v>50</v>
      </c>
      <c r="G60" s="66">
        <f>E60/F60</f>
        <v>0.88</v>
      </c>
      <c r="H60" s="216" t="s">
        <v>145</v>
      </c>
      <c r="I60" s="216"/>
      <c r="J60" s="217" t="s">
        <v>146</v>
      </c>
      <c r="K60" s="217"/>
      <c r="L60" s="217"/>
    </row>
    <row r="61" spans="1:18" ht="30.75" customHeight="1">
      <c r="A61" s="67">
        <v>7</v>
      </c>
      <c r="B61" s="68">
        <v>42946</v>
      </c>
      <c r="C61" s="65">
        <v>0.9</v>
      </c>
      <c r="D61" s="64"/>
      <c r="E61" s="64">
        <v>15</v>
      </c>
      <c r="F61" s="64">
        <v>16</v>
      </c>
      <c r="G61" s="66">
        <v>0.91</v>
      </c>
      <c r="H61" s="216" t="s">
        <v>155</v>
      </c>
      <c r="I61" s="216"/>
      <c r="J61" s="227"/>
      <c r="K61" s="227"/>
      <c r="L61" s="227"/>
    </row>
    <row r="62" spans="1:18" ht="57.75" customHeight="1">
      <c r="A62" s="67">
        <v>8</v>
      </c>
      <c r="B62" s="68">
        <v>43311</v>
      </c>
      <c r="C62" s="65">
        <v>0.93</v>
      </c>
      <c r="D62" s="64"/>
      <c r="E62" s="64">
        <v>49</v>
      </c>
      <c r="F62" s="64">
        <v>56</v>
      </c>
      <c r="G62" s="66">
        <f>E62/F62</f>
        <v>0.875</v>
      </c>
      <c r="H62" s="216" t="s">
        <v>169</v>
      </c>
      <c r="I62" s="216"/>
      <c r="J62" s="217" t="s">
        <v>168</v>
      </c>
      <c r="K62" s="217"/>
      <c r="L62" s="217"/>
    </row>
    <row r="63" spans="1:18" ht="57.75" customHeight="1">
      <c r="A63" s="67">
        <v>9</v>
      </c>
      <c r="B63" s="68">
        <v>43676</v>
      </c>
      <c r="C63" s="65">
        <v>0.88</v>
      </c>
      <c r="D63" s="64"/>
      <c r="E63" s="64">
        <v>49</v>
      </c>
      <c r="F63" s="64">
        <v>56</v>
      </c>
      <c r="G63" s="66">
        <f>E63/F63</f>
        <v>0.875</v>
      </c>
      <c r="H63" s="216" t="s">
        <v>248</v>
      </c>
      <c r="I63" s="216"/>
      <c r="J63" s="217" t="s">
        <v>168</v>
      </c>
      <c r="K63" s="217"/>
      <c r="L63" s="217"/>
    </row>
    <row r="64" spans="1:18" ht="57.75" customHeight="1">
      <c r="A64" s="67">
        <v>10</v>
      </c>
      <c r="B64" s="68">
        <v>44042</v>
      </c>
      <c r="C64" s="65">
        <v>0.9</v>
      </c>
      <c r="D64" s="64"/>
      <c r="E64" s="64"/>
      <c r="F64" s="64"/>
      <c r="G64" s="66"/>
      <c r="H64" s="216"/>
      <c r="I64" s="216"/>
      <c r="J64" s="217"/>
      <c r="K64" s="217"/>
      <c r="L64" s="217"/>
    </row>
    <row r="65" spans="2:23" ht="15" customHeight="1">
      <c r="B65" s="3"/>
      <c r="C65" s="3"/>
      <c r="D65" s="3"/>
      <c r="E65" s="3"/>
      <c r="F65" s="3"/>
      <c r="G65" s="3"/>
      <c r="H65" s="3"/>
      <c r="I65" s="3"/>
      <c r="J65" s="3"/>
      <c r="K65" s="3"/>
      <c r="L65" s="3"/>
      <c r="N65" s="3"/>
      <c r="O65" s="3"/>
      <c r="P65" s="3"/>
      <c r="Q65" s="3"/>
      <c r="S65" s="3"/>
      <c r="T65" s="3"/>
      <c r="U65" s="3"/>
      <c r="V65" s="3"/>
      <c r="W65" s="3"/>
    </row>
    <row r="66" spans="2:23" ht="15" customHeight="1">
      <c r="B66" s="218" t="s">
        <v>89</v>
      </c>
      <c r="C66" s="219"/>
      <c r="D66" s="219"/>
      <c r="E66" s="219"/>
      <c r="F66" s="219"/>
      <c r="G66" s="219"/>
      <c r="H66" s="219"/>
      <c r="I66" s="219"/>
      <c r="J66" s="219"/>
      <c r="K66" s="219"/>
      <c r="L66" s="220"/>
      <c r="N66" s="3"/>
      <c r="O66" s="3"/>
      <c r="P66" s="3"/>
      <c r="Q66" s="3"/>
      <c r="S66" s="3"/>
      <c r="T66" s="3"/>
      <c r="U66" s="3"/>
      <c r="V66" s="3"/>
      <c r="W66" s="3"/>
    </row>
    <row r="67" spans="2:23" ht="15" customHeight="1">
      <c r="B67" s="221"/>
      <c r="C67" s="222"/>
      <c r="D67" s="222"/>
      <c r="E67" s="222"/>
      <c r="F67" s="222"/>
      <c r="G67" s="222"/>
      <c r="H67" s="222"/>
      <c r="I67" s="222"/>
      <c r="J67" s="222"/>
      <c r="K67" s="222"/>
      <c r="L67" s="223"/>
      <c r="N67" s="3"/>
      <c r="O67" s="3"/>
      <c r="P67" s="3"/>
      <c r="Q67" s="3"/>
      <c r="S67" s="3"/>
      <c r="T67" s="3"/>
      <c r="U67" s="3"/>
      <c r="V67" s="3"/>
      <c r="W67" s="3"/>
    </row>
    <row r="68" spans="2:23" ht="15" customHeight="1">
      <c r="B68" s="224"/>
      <c r="C68" s="225"/>
      <c r="D68" s="225"/>
      <c r="E68" s="225"/>
      <c r="F68" s="225"/>
      <c r="G68" s="225"/>
      <c r="H68" s="225"/>
      <c r="I68" s="225"/>
      <c r="J68" s="225"/>
      <c r="K68" s="225"/>
      <c r="L68" s="226"/>
      <c r="N68" s="3"/>
      <c r="O68" s="3"/>
      <c r="P68" s="3"/>
      <c r="Q68" s="3"/>
      <c r="S68" s="3"/>
      <c r="T68" s="3"/>
      <c r="U68" s="3"/>
      <c r="V68" s="3"/>
      <c r="W68" s="3"/>
    </row>
    <row r="69" spans="2:23" ht="15" customHeight="1">
      <c r="B69" s="3"/>
      <c r="C69" s="3"/>
      <c r="D69" s="3"/>
      <c r="E69" s="3"/>
      <c r="F69" s="3"/>
      <c r="G69" s="3"/>
      <c r="H69" s="3"/>
      <c r="I69" s="3"/>
      <c r="J69" s="3"/>
      <c r="K69" s="3"/>
      <c r="L69" s="3"/>
      <c r="N69" s="3"/>
      <c r="O69" s="3"/>
      <c r="P69" s="3"/>
      <c r="Q69" s="3"/>
      <c r="S69" s="3"/>
      <c r="T69" s="3"/>
      <c r="U69" s="3"/>
      <c r="V69" s="3"/>
      <c r="W69" s="3"/>
    </row>
    <row r="70" spans="2:23" ht="15" hidden="1" customHeight="1"/>
    <row r="71" spans="2:23" ht="15" hidden="1" customHeight="1"/>
    <row r="72" spans="2:23" ht="15" hidden="1" customHeight="1"/>
    <row r="73" spans="2:23" ht="15" hidden="1" customHeight="1"/>
    <row r="74" spans="2:23" ht="15" hidden="1" customHeight="1"/>
    <row r="75" spans="2:23" ht="15" hidden="1" customHeight="1"/>
    <row r="76" spans="2:23" ht="15" hidden="1" customHeight="1"/>
    <row r="77" spans="2:23" ht="15" hidden="1" customHeight="1"/>
    <row r="78" spans="2:23" ht="15" hidden="1" customHeight="1"/>
    <row r="79" spans="2:23" ht="15" hidden="1" customHeight="1"/>
    <row r="80" spans="2:23"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customHeight="1"/>
    <row r="91" ht="15" customHeight="1"/>
  </sheetData>
  <dataConsolidate/>
  <mergeCells count="110">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6:L68"/>
    <mergeCell ref="H60:I60"/>
    <mergeCell ref="J60:L60"/>
    <mergeCell ref="H61:I61"/>
    <mergeCell ref="J61:L61"/>
    <mergeCell ref="H62:I62"/>
    <mergeCell ref="J62:L62"/>
    <mergeCell ref="H64:I64"/>
    <mergeCell ref="J64:L64"/>
  </mergeCells>
  <conditionalFormatting sqref="H37:H51">
    <cfRule type="containsText" dxfId="17" priority="1" operator="containsText" text="ü">
      <formula>NOT(ISERROR(SEARCH("ü",H37)))</formula>
    </cfRule>
    <cfRule type="containsText" dxfId="16" priority="2" operator="containsText" text="%">
      <formula>NOT(ISERROR(SEARCH("%",H37)))</formula>
    </cfRule>
    <cfRule type="containsText" dxfId="15" priority="3" operator="containsText" text="M">
      <formula>NOT(ISERROR(SEARCH("M",H37)))</formula>
    </cfRule>
  </conditionalFormatting>
  <dataValidations count="6">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 type="list" allowBlank="1" showInputMessage="1" showErrorMessage="1" sqref="E65497:L65497">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AF92"/>
  <sheetViews>
    <sheetView zoomScale="70" zoomScaleNormal="70" zoomScaleSheetLayoutView="100" zoomScalePageLayoutView="90" workbookViewId="0">
      <selection activeCell="E61" sqref="E61"/>
    </sheetView>
  </sheetViews>
  <sheetFormatPr baseColWidth="10" defaultColWidth="0" defaultRowHeight="15" customHeight="1" zeroHeight="1"/>
  <cols>
    <col min="1" max="1" width="4.140625" style="3" customWidth="1"/>
    <col min="2" max="2" width="13.85546875" customWidth="1"/>
    <col min="3" max="3" width="11.42578125" customWidth="1"/>
    <col min="4" max="4" width="16" customWidth="1"/>
    <col min="5" max="5" width="15.28515625" customWidth="1"/>
    <col min="6" max="6" width="15.7109375" customWidth="1"/>
    <col min="7" max="7" width="16" customWidth="1"/>
    <col min="8" max="8" width="12.85546875" customWidth="1"/>
    <col min="9" max="9" width="118.140625" customWidth="1"/>
    <col min="10" max="10" width="10.42578125" customWidth="1"/>
    <col min="11" max="11" width="9.42578125" customWidth="1"/>
    <col min="12" max="12" width="18.85546875" customWidth="1"/>
    <col min="13" max="13" width="7.42578125" style="1" hidden="1" customWidth="1"/>
    <col min="14" max="14" width="13.85546875" hidden="1" customWidth="1"/>
    <col min="15" max="15" width="17.28515625" hidden="1" customWidth="1"/>
    <col min="16" max="16" width="17.140625" hidden="1" customWidth="1"/>
    <col min="17" max="17" width="20.140625" hidden="1" customWidth="1"/>
    <col min="18" max="18" width="3.140625" style="3" hidden="1" customWidth="1"/>
    <col min="19" max="23" width="11.42578125" hidden="1" customWidth="1"/>
    <col min="24" max="24" width="3.7109375" style="3" hidden="1" customWidth="1"/>
    <col min="25" max="16384" width="11.42578125" hidden="1"/>
  </cols>
  <sheetData>
    <row r="1" spans="2:32" ht="9.75" customHeight="1">
      <c r="P1" s="2" t="s">
        <v>0</v>
      </c>
    </row>
    <row r="2" spans="2:32" ht="15.75" customHeight="1">
      <c r="B2" s="4"/>
      <c r="C2" s="4"/>
      <c r="D2" s="281"/>
      <c r="E2" s="283"/>
      <c r="F2" s="283"/>
      <c r="G2" s="283"/>
      <c r="H2" s="283"/>
      <c r="I2" s="283"/>
      <c r="J2" s="283"/>
      <c r="K2" s="284"/>
      <c r="L2" s="5"/>
      <c r="N2" s="6" t="s">
        <v>1</v>
      </c>
      <c r="O2" s="6" t="s">
        <v>2</v>
      </c>
      <c r="P2" s="2" t="s">
        <v>3</v>
      </c>
      <c r="Q2" s="2" t="s">
        <v>4</v>
      </c>
      <c r="R2" s="7"/>
      <c r="S2" s="8"/>
      <c r="T2" s="8"/>
      <c r="U2" s="8"/>
      <c r="V2" s="8"/>
      <c r="W2" s="8"/>
      <c r="X2" s="9"/>
      <c r="Y2" s="10"/>
      <c r="Z2" s="10"/>
      <c r="AA2" s="10"/>
      <c r="AB2" s="10"/>
      <c r="AC2" s="10"/>
      <c r="AD2" s="10"/>
      <c r="AE2" s="10"/>
      <c r="AF2" s="10"/>
    </row>
    <row r="3" spans="2:32" ht="15.75" customHeight="1">
      <c r="B3" s="11"/>
      <c r="C3" s="11"/>
      <c r="D3" s="282"/>
      <c r="E3" s="285"/>
      <c r="F3" s="285"/>
      <c r="G3" s="285"/>
      <c r="H3" s="285"/>
      <c r="I3" s="285"/>
      <c r="J3" s="285"/>
      <c r="K3" s="286"/>
      <c r="L3" s="12"/>
      <c r="N3" s="6" t="s">
        <v>5</v>
      </c>
      <c r="O3" s="6" t="s">
        <v>6</v>
      </c>
      <c r="P3" s="2" t="s">
        <v>7</v>
      </c>
      <c r="Q3" s="8" t="s">
        <v>8</v>
      </c>
      <c r="R3" s="7"/>
      <c r="S3" s="8"/>
      <c r="T3" s="8"/>
      <c r="U3" s="8"/>
      <c r="V3" s="8"/>
      <c r="W3" s="8"/>
      <c r="X3" s="9"/>
      <c r="Y3" s="10"/>
      <c r="Z3" s="10"/>
      <c r="AA3" s="10"/>
      <c r="AB3" s="10"/>
      <c r="AC3" s="10"/>
      <c r="AD3" s="10"/>
      <c r="AE3" s="10"/>
      <c r="AF3" s="10"/>
    </row>
    <row r="4" spans="2:32" ht="15.75" customHeight="1">
      <c r="B4" s="11"/>
      <c r="C4" s="11"/>
      <c r="D4" s="282"/>
      <c r="E4" s="287"/>
      <c r="F4" s="287"/>
      <c r="G4" s="287"/>
      <c r="H4" s="287"/>
      <c r="I4" s="288"/>
      <c r="J4" s="288"/>
      <c r="K4" s="289"/>
      <c r="L4" s="12"/>
      <c r="M4" s="13"/>
      <c r="N4" s="6" t="s">
        <v>9</v>
      </c>
      <c r="O4" s="6" t="s">
        <v>10</v>
      </c>
      <c r="P4" s="2" t="s">
        <v>11</v>
      </c>
      <c r="Q4" s="14" t="s">
        <v>12</v>
      </c>
      <c r="R4" s="7"/>
      <c r="S4" s="8"/>
      <c r="T4" s="8"/>
      <c r="U4" s="8"/>
      <c r="V4" s="8"/>
      <c r="W4" s="8"/>
      <c r="X4" s="9"/>
      <c r="Y4" s="10"/>
      <c r="Z4" s="10"/>
      <c r="AA4" s="10"/>
      <c r="AB4" s="10"/>
      <c r="AC4" s="10"/>
      <c r="AD4" s="10"/>
      <c r="AE4" s="10"/>
      <c r="AF4" s="10"/>
    </row>
    <row r="5" spans="2:32" ht="15.75" customHeight="1">
      <c r="B5" s="11"/>
      <c r="C5" s="11"/>
      <c r="D5" s="282"/>
      <c r="E5" s="287"/>
      <c r="F5" s="287"/>
      <c r="G5" s="287"/>
      <c r="H5" s="287"/>
      <c r="I5" s="287"/>
      <c r="J5" s="287"/>
      <c r="K5" s="290"/>
      <c r="L5" s="12"/>
      <c r="M5" s="13"/>
      <c r="N5" s="15" t="s">
        <v>13</v>
      </c>
      <c r="O5" s="15"/>
      <c r="P5" s="2" t="s">
        <v>14</v>
      </c>
      <c r="Q5" s="8" t="s">
        <v>15</v>
      </c>
      <c r="R5" s="7"/>
      <c r="S5" s="8"/>
      <c r="T5" s="8"/>
      <c r="U5" s="8"/>
      <c r="V5" s="8"/>
      <c r="W5" s="8"/>
      <c r="X5" s="9"/>
      <c r="Y5" s="10"/>
      <c r="Z5" s="10"/>
      <c r="AA5" s="10"/>
      <c r="AB5" s="10"/>
      <c r="AC5" s="10"/>
      <c r="AD5" s="10"/>
      <c r="AE5" s="10"/>
      <c r="AF5" s="10"/>
    </row>
    <row r="6" spans="2:32" ht="15" customHeight="1" thickBot="1">
      <c r="B6" s="11"/>
      <c r="C6" s="16"/>
      <c r="D6" s="17"/>
      <c r="E6" s="17"/>
      <c r="F6" s="17"/>
      <c r="G6" s="17"/>
      <c r="H6" s="17"/>
      <c r="I6" s="17"/>
      <c r="J6" s="17"/>
      <c r="K6" s="18"/>
      <c r="L6" s="12"/>
      <c r="M6" s="13"/>
      <c r="N6" s="15" t="s">
        <v>16</v>
      </c>
      <c r="O6" s="15"/>
      <c r="P6" s="2" t="s">
        <v>17</v>
      </c>
      <c r="Q6" s="2" t="s">
        <v>18</v>
      </c>
      <c r="R6" s="7"/>
      <c r="S6" s="8"/>
      <c r="T6" s="8"/>
      <c r="U6" s="8"/>
      <c r="V6" s="8"/>
      <c r="W6" s="8"/>
      <c r="X6" s="9"/>
      <c r="Y6" s="10"/>
      <c r="Z6" s="10"/>
      <c r="AA6" s="10"/>
      <c r="AB6" s="10"/>
      <c r="AC6" s="10"/>
      <c r="AD6" s="10"/>
      <c r="AE6" s="10"/>
      <c r="AF6" s="10"/>
    </row>
    <row r="7" spans="2:32" ht="15" customHeight="1" thickBot="1">
      <c r="B7" s="11"/>
      <c r="C7" s="267" t="s">
        <v>19</v>
      </c>
      <c r="D7" s="268"/>
      <c r="E7" s="269" t="s">
        <v>149</v>
      </c>
      <c r="F7" s="270"/>
      <c r="G7" s="75" t="s">
        <v>20</v>
      </c>
      <c r="H7" s="76">
        <v>4</v>
      </c>
      <c r="I7" s="75" t="s">
        <v>21</v>
      </c>
      <c r="J7" s="271">
        <v>42551</v>
      </c>
      <c r="K7" s="272"/>
      <c r="L7" s="12"/>
      <c r="M7" s="13"/>
      <c r="N7" s="15" t="s">
        <v>22</v>
      </c>
      <c r="O7" s="15"/>
      <c r="P7" s="2" t="s">
        <v>23</v>
      </c>
      <c r="Q7" s="8" t="s">
        <v>24</v>
      </c>
      <c r="R7" s="7"/>
      <c r="S7" s="8"/>
      <c r="T7" s="8"/>
      <c r="U7" s="8"/>
      <c r="V7" s="8"/>
      <c r="W7" s="8"/>
      <c r="X7" s="9"/>
      <c r="Y7" s="10"/>
      <c r="Z7" s="10"/>
      <c r="AA7" s="10"/>
      <c r="AB7" s="10"/>
      <c r="AC7" s="10"/>
      <c r="AD7" s="10"/>
      <c r="AE7" s="10"/>
      <c r="AF7" s="10"/>
    </row>
    <row r="8" spans="2:32" ht="9.75" customHeight="1">
      <c r="B8" s="16"/>
      <c r="C8" s="17"/>
      <c r="D8" s="17"/>
      <c r="E8" s="17"/>
      <c r="F8" s="17"/>
      <c r="G8" s="17"/>
      <c r="H8" s="17"/>
      <c r="I8" s="17"/>
      <c r="J8" s="17"/>
      <c r="K8" s="17"/>
      <c r="L8" s="18"/>
      <c r="M8" s="13"/>
      <c r="N8" s="6" t="s">
        <v>25</v>
      </c>
      <c r="O8" s="6"/>
      <c r="P8" s="2" t="s">
        <v>26</v>
      </c>
      <c r="Q8" s="8" t="s">
        <v>27</v>
      </c>
      <c r="R8" s="7"/>
      <c r="S8" s="8"/>
      <c r="T8" s="8"/>
      <c r="U8" s="8"/>
      <c r="V8" s="8"/>
      <c r="W8" s="8"/>
      <c r="X8" s="9"/>
      <c r="Y8" s="10"/>
      <c r="Z8" s="10"/>
      <c r="AA8" s="10"/>
      <c r="AB8" s="10"/>
      <c r="AC8" s="10"/>
      <c r="AD8" s="10"/>
      <c r="AE8" s="10"/>
      <c r="AF8" s="10"/>
    </row>
    <row r="9" spans="2:32" ht="19.5" customHeight="1">
      <c r="B9" s="273" t="s">
        <v>28</v>
      </c>
      <c r="C9" s="274"/>
      <c r="D9" s="274"/>
      <c r="E9" s="274"/>
      <c r="F9" s="274"/>
      <c r="G9" s="274"/>
      <c r="H9" s="274"/>
      <c r="I9" s="274"/>
      <c r="J9" s="274"/>
      <c r="K9" s="274"/>
      <c r="L9" s="275"/>
      <c r="M9" s="13"/>
      <c r="N9" s="6" t="s">
        <v>29</v>
      </c>
      <c r="O9" s="6"/>
      <c r="P9" s="2" t="s">
        <v>30</v>
      </c>
      <c r="Q9" s="8" t="s">
        <v>31</v>
      </c>
      <c r="R9" s="7"/>
      <c r="S9" s="8"/>
      <c r="T9" s="8"/>
      <c r="U9" s="8"/>
      <c r="V9" s="8"/>
      <c r="W9" s="8"/>
      <c r="X9" s="9"/>
      <c r="Y9" s="10"/>
      <c r="Z9" s="10"/>
      <c r="AA9" s="10"/>
      <c r="AB9" s="10"/>
      <c r="AC9" s="10"/>
      <c r="AD9" s="10"/>
      <c r="AE9" s="10"/>
      <c r="AF9" s="10"/>
    </row>
    <row r="10" spans="2:32" ht="25.5" customHeight="1">
      <c r="B10" s="276"/>
      <c r="C10" s="263" t="s">
        <v>32</v>
      </c>
      <c r="D10" s="263"/>
      <c r="E10" s="277" t="s">
        <v>139</v>
      </c>
      <c r="F10" s="277"/>
      <c r="G10" s="277"/>
      <c r="H10" s="277"/>
      <c r="I10" s="277"/>
      <c r="J10" s="19" t="s">
        <v>33</v>
      </c>
      <c r="K10" s="278" t="s">
        <v>93</v>
      </c>
      <c r="L10" s="278"/>
      <c r="M10" s="20"/>
      <c r="N10" s="6" t="s">
        <v>34</v>
      </c>
      <c r="O10" s="6"/>
      <c r="P10" s="8" t="s">
        <v>35</v>
      </c>
      <c r="Q10" s="21"/>
      <c r="R10" s="7"/>
      <c r="S10" s="8"/>
      <c r="T10" s="8"/>
      <c r="U10" s="8"/>
      <c r="V10" s="8"/>
      <c r="W10" s="8"/>
      <c r="X10" s="9"/>
      <c r="Y10" s="10"/>
      <c r="Z10" s="10"/>
      <c r="AA10" s="10"/>
      <c r="AB10" s="10"/>
      <c r="AC10" s="10"/>
      <c r="AD10" s="10"/>
      <c r="AE10" s="10"/>
      <c r="AF10" s="10"/>
    </row>
    <row r="11" spans="2:32" ht="22.5" customHeight="1">
      <c r="B11" s="276"/>
      <c r="C11" s="244" t="s">
        <v>36</v>
      </c>
      <c r="D11" s="244"/>
      <c r="E11" s="279">
        <v>40716</v>
      </c>
      <c r="F11" s="280"/>
      <c r="G11" s="280"/>
      <c r="H11" s="280"/>
      <c r="I11" s="280"/>
      <c r="J11" s="280"/>
      <c r="K11" s="19" t="s">
        <v>37</v>
      </c>
      <c r="L11" s="197">
        <v>2</v>
      </c>
      <c r="M11" s="20"/>
      <c r="N11" s="6" t="s">
        <v>38</v>
      </c>
      <c r="O11" s="6"/>
      <c r="P11" s="8" t="s">
        <v>39</v>
      </c>
      <c r="Q11" s="22"/>
      <c r="R11" s="23"/>
      <c r="S11" s="8"/>
      <c r="T11" s="8"/>
      <c r="U11" s="8"/>
      <c r="V11" s="8"/>
      <c r="W11" s="8"/>
      <c r="X11" s="9"/>
      <c r="Y11" s="10"/>
      <c r="Z11" s="10"/>
      <c r="AA11" s="10"/>
      <c r="AB11" s="10"/>
      <c r="AC11" s="10"/>
      <c r="AD11" s="10"/>
      <c r="AE11" s="10"/>
      <c r="AF11" s="10"/>
    </row>
    <row r="12" spans="2:32" ht="27" customHeight="1">
      <c r="B12" s="276"/>
      <c r="C12" s="235" t="s">
        <v>40</v>
      </c>
      <c r="D12" s="235"/>
      <c r="E12" s="235"/>
      <c r="F12" s="291" t="s">
        <v>16</v>
      </c>
      <c r="G12" s="292"/>
      <c r="H12" s="292"/>
      <c r="I12" s="292"/>
      <c r="J12" s="292"/>
      <c r="K12" s="292"/>
      <c r="L12" s="292"/>
      <c r="M12" s="20"/>
      <c r="N12" s="6" t="s">
        <v>42</v>
      </c>
      <c r="O12" s="6"/>
      <c r="P12" s="8" t="s">
        <v>43</v>
      </c>
      <c r="Q12" s="22"/>
      <c r="R12" s="23"/>
      <c r="S12" s="8"/>
      <c r="T12" s="8"/>
      <c r="U12" s="8"/>
      <c r="V12" s="8"/>
      <c r="W12" s="8"/>
      <c r="X12" s="9"/>
      <c r="Y12" s="10"/>
      <c r="Z12" s="10"/>
      <c r="AA12" s="10"/>
      <c r="AB12" s="10"/>
      <c r="AC12" s="10"/>
      <c r="AD12" s="10"/>
      <c r="AE12" s="10"/>
      <c r="AF12" s="10"/>
    </row>
    <row r="13" spans="2:32" ht="29.25" customHeight="1">
      <c r="B13" s="276"/>
      <c r="C13" s="235" t="s">
        <v>44</v>
      </c>
      <c r="D13" s="235"/>
      <c r="E13" s="236"/>
      <c r="F13" s="236"/>
      <c r="G13" s="236"/>
      <c r="H13" s="236"/>
      <c r="I13" s="19" t="s">
        <v>45</v>
      </c>
      <c r="J13" s="277" t="s">
        <v>6</v>
      </c>
      <c r="K13" s="292"/>
      <c r="L13" s="292"/>
      <c r="M13" s="20"/>
      <c r="N13" s="6" t="s">
        <v>41</v>
      </c>
      <c r="O13" s="14"/>
      <c r="P13" s="14"/>
      <c r="Q13" s="14"/>
      <c r="R13" s="24"/>
      <c r="S13" s="8"/>
      <c r="T13" s="8"/>
      <c r="U13" s="8"/>
      <c r="V13" s="8"/>
      <c r="W13" s="8"/>
      <c r="X13" s="9"/>
      <c r="Y13" s="10"/>
      <c r="Z13" s="10"/>
      <c r="AA13" s="10"/>
      <c r="AB13" s="10"/>
      <c r="AC13" s="10"/>
      <c r="AD13" s="10"/>
      <c r="AE13" s="10"/>
      <c r="AF13" s="10"/>
    </row>
    <row r="14" spans="2:32" ht="48" customHeight="1">
      <c r="B14" s="276"/>
      <c r="C14" s="266" t="s">
        <v>106</v>
      </c>
      <c r="D14" s="235"/>
      <c r="E14" s="264" t="s">
        <v>173</v>
      </c>
      <c r="F14" s="264"/>
      <c r="G14" s="264"/>
      <c r="H14" s="264"/>
      <c r="I14" s="264"/>
      <c r="J14" s="264"/>
      <c r="K14" s="264"/>
      <c r="L14" s="264"/>
      <c r="M14" s="20"/>
      <c r="N14" s="6" t="s">
        <v>46</v>
      </c>
      <c r="O14" s="14"/>
      <c r="P14" s="14"/>
      <c r="Q14" s="14"/>
      <c r="R14" s="24"/>
      <c r="S14" s="8"/>
      <c r="T14" s="8"/>
      <c r="U14" s="8"/>
      <c r="V14" s="8"/>
      <c r="W14" s="8"/>
      <c r="X14" s="9"/>
      <c r="Y14" s="10"/>
      <c r="Z14" s="10"/>
      <c r="AA14" s="10"/>
      <c r="AB14" s="10"/>
      <c r="AC14" s="10"/>
      <c r="AD14" s="10"/>
      <c r="AE14" s="10"/>
      <c r="AF14" s="10"/>
    </row>
    <row r="15" spans="2:32" ht="9" customHeight="1">
      <c r="B15" s="234"/>
      <c r="C15" s="234"/>
      <c r="D15" s="234"/>
      <c r="E15" s="234"/>
      <c r="F15" s="234"/>
      <c r="G15" s="234"/>
      <c r="H15" s="234"/>
      <c r="I15" s="234"/>
      <c r="J15" s="234"/>
      <c r="K15" s="234"/>
      <c r="L15" s="234"/>
      <c r="M15" s="20"/>
      <c r="N15" s="6" t="s">
        <v>47</v>
      </c>
      <c r="O15" s="14"/>
      <c r="P15" s="14"/>
      <c r="Q15" s="14"/>
      <c r="R15" s="24"/>
      <c r="S15" s="25"/>
      <c r="T15" s="25"/>
      <c r="U15" s="8"/>
      <c r="V15" s="8"/>
      <c r="W15" s="8"/>
      <c r="X15" s="9"/>
      <c r="Y15" s="10"/>
      <c r="Z15" s="10"/>
      <c r="AA15" s="10"/>
      <c r="AB15" s="10"/>
      <c r="AC15" s="10"/>
      <c r="AD15" s="10"/>
      <c r="AE15" s="10"/>
      <c r="AF15" s="10"/>
    </row>
    <row r="16" spans="2:32" ht="17.25" customHeight="1">
      <c r="B16" s="240" t="s">
        <v>48</v>
      </c>
      <c r="C16" s="241"/>
      <c r="D16" s="241"/>
      <c r="E16" s="241"/>
      <c r="F16" s="241"/>
      <c r="G16" s="241"/>
      <c r="H16" s="241"/>
      <c r="I16" s="241"/>
      <c r="J16" s="241"/>
      <c r="K16" s="241"/>
      <c r="L16" s="265"/>
      <c r="M16" s="20"/>
      <c r="N16" s="6" t="s">
        <v>49</v>
      </c>
      <c r="O16" s="6"/>
      <c r="P16" s="8"/>
      <c r="Q16" s="22"/>
      <c r="R16" s="23"/>
      <c r="S16" s="25"/>
      <c r="T16" s="25"/>
      <c r="U16" s="8"/>
      <c r="V16" s="8"/>
      <c r="W16" s="8"/>
      <c r="X16" s="9"/>
      <c r="Y16" s="10"/>
      <c r="Z16" s="10"/>
      <c r="AA16" s="10"/>
      <c r="AB16" s="10"/>
      <c r="AC16" s="10"/>
      <c r="AD16" s="10"/>
      <c r="AE16" s="10"/>
      <c r="AF16" s="10"/>
    </row>
    <row r="17" spans="2:32" ht="50.25" customHeight="1">
      <c r="B17" s="26"/>
      <c r="C17" s="244" t="s">
        <v>50</v>
      </c>
      <c r="D17" s="244"/>
      <c r="E17" s="264" t="s">
        <v>108</v>
      </c>
      <c r="F17" s="264"/>
      <c r="G17" s="264"/>
      <c r="H17" s="264"/>
      <c r="I17" s="264"/>
      <c r="J17" s="264"/>
      <c r="K17" s="264"/>
      <c r="L17" s="264"/>
      <c r="M17" s="27"/>
      <c r="N17" s="14"/>
      <c r="O17" s="6"/>
      <c r="P17" s="14"/>
      <c r="Q17" s="14"/>
      <c r="R17" s="23"/>
      <c r="S17" s="25"/>
      <c r="T17" s="25"/>
      <c r="U17" s="8"/>
      <c r="V17" s="8"/>
      <c r="W17" s="8"/>
      <c r="X17" s="9"/>
      <c r="Y17" s="10"/>
      <c r="Z17" s="10"/>
      <c r="AA17" s="10"/>
      <c r="AB17" s="10"/>
      <c r="AC17" s="10"/>
      <c r="AD17" s="10"/>
      <c r="AE17" s="10"/>
      <c r="AF17" s="10"/>
    </row>
    <row r="18" spans="2:32" ht="27" customHeight="1">
      <c r="B18" s="26"/>
      <c r="C18" s="244" t="s">
        <v>51</v>
      </c>
      <c r="D18" s="244"/>
      <c r="E18" s="264" t="s">
        <v>100</v>
      </c>
      <c r="F18" s="264"/>
      <c r="G18" s="264"/>
      <c r="H18" s="264"/>
      <c r="I18" s="264"/>
      <c r="J18" s="264"/>
      <c r="K18" s="264"/>
      <c r="L18" s="264"/>
      <c r="M18" s="27"/>
      <c r="O18" s="28"/>
      <c r="P18" s="29"/>
      <c r="Q18" s="8"/>
      <c r="R18" s="7"/>
      <c r="S18" s="8"/>
      <c r="T18" s="8"/>
      <c r="U18" s="8"/>
      <c r="V18" s="8"/>
      <c r="W18" s="8"/>
      <c r="X18" s="9"/>
      <c r="Y18" s="10"/>
      <c r="Z18" s="10"/>
      <c r="AA18" s="10"/>
      <c r="AB18" s="10"/>
      <c r="AC18" s="10"/>
      <c r="AD18" s="10"/>
      <c r="AE18" s="10"/>
      <c r="AF18" s="10"/>
    </row>
    <row r="19" spans="2:32" ht="41.25" customHeight="1">
      <c r="B19" s="26"/>
      <c r="C19" s="244" t="s">
        <v>52</v>
      </c>
      <c r="D19" s="244"/>
      <c r="E19" s="264" t="s">
        <v>96</v>
      </c>
      <c r="F19" s="264"/>
      <c r="G19" s="264"/>
      <c r="H19" s="264"/>
      <c r="I19" s="264"/>
      <c r="J19" s="264"/>
      <c r="K19" s="264"/>
      <c r="L19" s="264"/>
      <c r="M19" s="20"/>
      <c r="O19" s="28"/>
      <c r="P19" s="29"/>
      <c r="Q19" s="25"/>
      <c r="R19" s="1"/>
      <c r="S19" s="8"/>
      <c r="T19" s="8"/>
      <c r="U19" s="8"/>
      <c r="V19" s="8"/>
      <c r="W19" s="8"/>
      <c r="X19" s="9"/>
      <c r="Y19" s="10"/>
      <c r="Z19" s="10"/>
      <c r="AA19" s="10"/>
      <c r="AB19" s="10"/>
      <c r="AC19" s="10"/>
      <c r="AD19" s="10"/>
      <c r="AE19" s="10"/>
      <c r="AF19" s="10"/>
    </row>
    <row r="20" spans="2:32" ht="41.25" customHeight="1">
      <c r="B20" s="30"/>
      <c r="C20" s="235" t="s">
        <v>53</v>
      </c>
      <c r="D20" s="235"/>
      <c r="E20" s="255" t="s">
        <v>54</v>
      </c>
      <c r="F20" s="255"/>
      <c r="G20" s="255"/>
      <c r="H20" s="255"/>
      <c r="I20" s="255"/>
      <c r="J20" s="255"/>
      <c r="K20" s="255"/>
      <c r="L20" s="255"/>
      <c r="M20" s="31"/>
      <c r="O20" s="28"/>
      <c r="P20" s="29"/>
      <c r="Q20" s="25"/>
      <c r="R20" s="1"/>
      <c r="S20" s="25"/>
      <c r="T20" s="25"/>
      <c r="U20" s="8"/>
      <c r="V20" s="8"/>
      <c r="W20" s="8"/>
      <c r="X20" s="9"/>
      <c r="Y20" s="10"/>
      <c r="Z20" s="10"/>
      <c r="AA20" s="10"/>
      <c r="AB20" s="10"/>
      <c r="AC20" s="10"/>
      <c r="AD20" s="10"/>
      <c r="AE20" s="10"/>
      <c r="AF20" s="10"/>
    </row>
    <row r="21" spans="2:32" ht="8.25" customHeight="1">
      <c r="B21" s="234"/>
      <c r="C21" s="234"/>
      <c r="D21" s="234"/>
      <c r="E21" s="234"/>
      <c r="F21" s="234"/>
      <c r="G21" s="234"/>
      <c r="H21" s="234"/>
      <c r="I21" s="234"/>
      <c r="J21" s="234"/>
      <c r="K21" s="234"/>
      <c r="L21" s="234"/>
      <c r="M21" s="20"/>
      <c r="O21" s="6"/>
      <c r="P21" s="29"/>
      <c r="Q21" s="8"/>
      <c r="R21" s="7"/>
      <c r="S21" s="8"/>
      <c r="T21" s="8"/>
      <c r="U21" s="8"/>
      <c r="V21" s="8"/>
      <c r="W21" s="8"/>
      <c r="X21" s="9"/>
      <c r="Y21" s="10"/>
      <c r="Z21" s="10"/>
      <c r="AA21" s="10"/>
      <c r="AB21" s="10"/>
      <c r="AC21" s="10"/>
      <c r="AD21" s="10"/>
      <c r="AE21" s="10"/>
      <c r="AF21" s="10"/>
    </row>
    <row r="22" spans="2:32" ht="15.75" customHeight="1">
      <c r="B22" s="240" t="s">
        <v>55</v>
      </c>
      <c r="C22" s="241"/>
      <c r="D22" s="241"/>
      <c r="E22" s="241"/>
      <c r="F22" s="241"/>
      <c r="G22" s="241"/>
      <c r="H22" s="241"/>
      <c r="I22" s="241"/>
      <c r="J22" s="241"/>
      <c r="K22" s="241"/>
      <c r="L22" s="265"/>
      <c r="M22" s="20"/>
      <c r="O22" s="6"/>
      <c r="P22" s="29"/>
      <c r="Q22" s="8"/>
      <c r="R22" s="7"/>
      <c r="S22" s="8"/>
      <c r="T22" s="8"/>
      <c r="U22" s="8"/>
      <c r="V22" s="8"/>
      <c r="W22" s="8"/>
      <c r="X22" s="9"/>
      <c r="Y22" s="10"/>
      <c r="Z22" s="10"/>
      <c r="AA22" s="10"/>
      <c r="AB22" s="10"/>
      <c r="AC22" s="10"/>
      <c r="AD22" s="10"/>
      <c r="AE22" s="10"/>
      <c r="AF22" s="10"/>
    </row>
    <row r="23" spans="2:32">
      <c r="B23" s="11"/>
      <c r="C23" s="235" t="s">
        <v>56</v>
      </c>
      <c r="D23" s="235"/>
      <c r="E23" s="255" t="s">
        <v>231</v>
      </c>
      <c r="F23" s="255"/>
      <c r="G23" s="255"/>
      <c r="H23" s="255"/>
      <c r="I23" s="255"/>
      <c r="J23" s="255"/>
      <c r="K23" s="255"/>
      <c r="L23" s="255"/>
      <c r="M23" s="32"/>
      <c r="N23" s="33"/>
      <c r="O23" s="33"/>
      <c r="P23" s="33"/>
      <c r="Q23" s="33"/>
      <c r="R23" s="34"/>
      <c r="S23" s="35"/>
      <c r="T23" s="25"/>
      <c r="U23" s="25"/>
      <c r="V23" s="25"/>
      <c r="W23" s="25"/>
    </row>
    <row r="24" spans="2:32">
      <c r="B24" s="11"/>
      <c r="C24" s="235"/>
      <c r="D24" s="235"/>
      <c r="E24" s="255"/>
      <c r="F24" s="255"/>
      <c r="G24" s="255"/>
      <c r="H24" s="255"/>
      <c r="I24" s="255"/>
      <c r="J24" s="255"/>
      <c r="K24" s="255"/>
      <c r="L24" s="255"/>
      <c r="M24" s="20"/>
      <c r="N24" s="33"/>
      <c r="O24" s="33"/>
      <c r="P24" s="33"/>
      <c r="Q24" s="33"/>
      <c r="R24" s="34"/>
      <c r="S24" s="35"/>
      <c r="T24" s="25"/>
      <c r="U24" s="25"/>
      <c r="V24" s="25"/>
      <c r="W24" s="25"/>
    </row>
    <row r="25" spans="2:32" ht="7.5" customHeight="1">
      <c r="B25" s="11"/>
      <c r="C25" s="235"/>
      <c r="D25" s="235"/>
      <c r="E25" s="255"/>
      <c r="F25" s="255"/>
      <c r="G25" s="255"/>
      <c r="H25" s="255"/>
      <c r="I25" s="255"/>
      <c r="J25" s="255"/>
      <c r="K25" s="255"/>
      <c r="L25" s="255"/>
      <c r="M25" s="27"/>
      <c r="N25" s="33"/>
      <c r="O25" s="33"/>
      <c r="P25" s="33"/>
      <c r="Q25" s="33"/>
      <c r="R25" s="34"/>
      <c r="S25" s="35"/>
      <c r="T25" s="25"/>
      <c r="U25" s="25"/>
      <c r="V25" s="25"/>
      <c r="W25" s="25"/>
    </row>
    <row r="26" spans="2:32" ht="12" customHeight="1">
      <c r="B26" s="11"/>
      <c r="C26" s="256" t="s">
        <v>57</v>
      </c>
      <c r="D26" s="257"/>
      <c r="E26" s="262" t="s">
        <v>58</v>
      </c>
      <c r="F26" s="262"/>
      <c r="G26" s="262"/>
      <c r="H26" s="262"/>
      <c r="I26" s="262"/>
      <c r="J26" s="262"/>
      <c r="K26" s="262"/>
      <c r="L26" s="262"/>
      <c r="M26" s="27"/>
      <c r="N26" s="33"/>
      <c r="O26" s="36" t="s">
        <v>59</v>
      </c>
      <c r="P26" s="33"/>
      <c r="Q26" s="33"/>
      <c r="R26" s="34"/>
      <c r="S26" s="35"/>
      <c r="T26" s="25"/>
      <c r="U26" s="25"/>
      <c r="V26" s="25"/>
      <c r="W26" s="25"/>
    </row>
    <row r="27" spans="2:32" ht="12.75" customHeight="1">
      <c r="B27" s="11"/>
      <c r="C27" s="258"/>
      <c r="D27" s="259"/>
      <c r="E27" s="262"/>
      <c r="F27" s="262"/>
      <c r="G27" s="262"/>
      <c r="H27" s="262"/>
      <c r="I27" s="262"/>
      <c r="J27" s="262"/>
      <c r="K27" s="262"/>
      <c r="L27" s="262"/>
      <c r="M27" s="27"/>
      <c r="N27" s="33"/>
      <c r="O27" s="36" t="s">
        <v>60</v>
      </c>
      <c r="P27" s="33"/>
      <c r="Q27" s="33"/>
      <c r="R27" s="34"/>
      <c r="S27" s="35"/>
      <c r="T27" s="25"/>
      <c r="U27" s="25"/>
      <c r="V27" s="25"/>
      <c r="W27" s="25"/>
    </row>
    <row r="28" spans="2:32" ht="12.75" customHeight="1">
      <c r="B28" s="11"/>
      <c r="C28" s="260"/>
      <c r="D28" s="261"/>
      <c r="E28" s="262"/>
      <c r="F28" s="262"/>
      <c r="G28" s="262"/>
      <c r="H28" s="262"/>
      <c r="I28" s="262"/>
      <c r="J28" s="262"/>
      <c r="K28" s="262"/>
      <c r="L28" s="262"/>
      <c r="M28" s="13"/>
      <c r="N28" s="37" t="s">
        <v>61</v>
      </c>
      <c r="O28" s="37" t="s">
        <v>58</v>
      </c>
      <c r="P28" s="35"/>
      <c r="Q28" s="35"/>
      <c r="R28" s="13"/>
      <c r="S28" s="35"/>
      <c r="T28" s="25"/>
      <c r="U28" s="25"/>
      <c r="V28" s="25"/>
      <c r="W28" s="25"/>
    </row>
    <row r="29" spans="2:32" ht="21.75" customHeight="1">
      <c r="B29" s="16"/>
      <c r="C29" s="263" t="s">
        <v>62</v>
      </c>
      <c r="D29" s="263"/>
      <c r="E29" s="237" t="s">
        <v>63</v>
      </c>
      <c r="F29" s="237"/>
      <c r="G29" s="237"/>
      <c r="H29" s="237"/>
      <c r="I29" s="237"/>
      <c r="J29" s="237"/>
      <c r="K29" s="237"/>
      <c r="L29" s="237"/>
      <c r="M29" s="13"/>
      <c r="N29" s="37" t="s">
        <v>63</v>
      </c>
      <c r="O29" s="35"/>
      <c r="P29" s="35"/>
      <c r="Q29" s="35"/>
      <c r="R29" s="13"/>
      <c r="S29" s="35"/>
      <c r="T29" s="25"/>
      <c r="U29" s="25"/>
      <c r="V29" s="25"/>
      <c r="W29" s="25"/>
    </row>
    <row r="30" spans="2:32" ht="9.75" customHeight="1">
      <c r="B30" s="234"/>
      <c r="C30" s="234"/>
      <c r="D30" s="234"/>
      <c r="E30" s="234"/>
      <c r="F30" s="234"/>
      <c r="G30" s="234"/>
      <c r="H30" s="234"/>
      <c r="I30" s="234"/>
      <c r="J30" s="234"/>
      <c r="K30" s="234"/>
      <c r="L30" s="234"/>
      <c r="M30" s="20"/>
      <c r="N30" s="38"/>
      <c r="O30" s="38"/>
      <c r="P30" s="38"/>
      <c r="Q30" s="38"/>
      <c r="R30" s="20"/>
      <c r="S30" s="35"/>
      <c r="T30" s="25"/>
      <c r="U30" s="25"/>
      <c r="V30" s="25"/>
      <c r="W30" s="25"/>
    </row>
    <row r="31" spans="2:32" ht="17.25" customHeight="1">
      <c r="B31" s="240" t="s">
        <v>64</v>
      </c>
      <c r="C31" s="241"/>
      <c r="D31" s="241"/>
      <c r="E31" s="241"/>
      <c r="F31" s="241"/>
      <c r="G31" s="242"/>
      <c r="H31" s="242"/>
      <c r="I31" s="242"/>
      <c r="J31" s="242"/>
      <c r="K31" s="242"/>
      <c r="L31" s="243"/>
      <c r="M31" s="20"/>
      <c r="N31" s="38"/>
      <c r="O31" s="38"/>
      <c r="P31" s="38"/>
      <c r="Q31" s="38"/>
      <c r="R31" s="20"/>
      <c r="S31" s="35"/>
      <c r="T31" s="25"/>
      <c r="U31" s="25"/>
      <c r="V31" s="25"/>
      <c r="W31" s="25"/>
    </row>
    <row r="32" spans="2:32" ht="24" customHeight="1">
      <c r="B32" s="11"/>
      <c r="C32" s="313" t="s">
        <v>138</v>
      </c>
      <c r="D32" s="313"/>
      <c r="E32" s="314" t="s">
        <v>66</v>
      </c>
      <c r="F32" s="315"/>
      <c r="G32" s="316" t="s">
        <v>232</v>
      </c>
      <c r="H32" s="317"/>
      <c r="I32" s="317"/>
      <c r="J32" s="317"/>
      <c r="K32" s="317"/>
      <c r="L32" s="318"/>
      <c r="M32" s="20"/>
      <c r="N32" s="39" t="s">
        <v>68</v>
      </c>
      <c r="O32" s="40"/>
      <c r="P32" s="25"/>
      <c r="Q32" s="40"/>
      <c r="R32" s="41"/>
      <c r="S32" s="35"/>
      <c r="T32" s="25"/>
      <c r="U32" s="25"/>
      <c r="V32" s="25"/>
      <c r="W32" s="25"/>
    </row>
    <row r="33" spans="2:23" ht="23.25" customHeight="1">
      <c r="B33" s="11"/>
      <c r="C33" s="313"/>
      <c r="D33" s="313"/>
      <c r="E33" s="319" t="s">
        <v>69</v>
      </c>
      <c r="F33" s="320"/>
      <c r="G33" s="321"/>
      <c r="H33" s="322"/>
      <c r="I33" s="322"/>
      <c r="J33" s="322"/>
      <c r="K33" s="322"/>
      <c r="L33" s="323"/>
      <c r="M33" s="32"/>
      <c r="N33" s="42" t="s">
        <v>71</v>
      </c>
      <c r="O33" s="43"/>
      <c r="P33" s="25"/>
      <c r="Q33" s="43"/>
      <c r="R33" s="41"/>
      <c r="S33" s="35"/>
      <c r="T33" s="25"/>
      <c r="U33" s="25"/>
      <c r="V33" s="25"/>
      <c r="W33" s="25"/>
    </row>
    <row r="34" spans="2:23" ht="36" customHeight="1">
      <c r="B34" s="11"/>
      <c r="C34" s="235" t="s">
        <v>72</v>
      </c>
      <c r="D34" s="235"/>
      <c r="E34" s="236" t="s">
        <v>114</v>
      </c>
      <c r="F34" s="236"/>
      <c r="G34" s="236"/>
      <c r="H34" s="235" t="s">
        <v>73</v>
      </c>
      <c r="I34" s="235"/>
      <c r="J34" s="237" t="s">
        <v>68</v>
      </c>
      <c r="K34" s="237"/>
      <c r="L34" s="237"/>
      <c r="M34" s="27"/>
      <c r="N34" s="44" t="s">
        <v>74</v>
      </c>
      <c r="O34" s="45"/>
      <c r="P34" s="39"/>
      <c r="Q34" s="45"/>
      <c r="R34" s="46"/>
      <c r="S34" s="35"/>
      <c r="T34" s="25"/>
      <c r="U34" s="25"/>
      <c r="V34" s="25"/>
      <c r="W34" s="25"/>
    </row>
    <row r="35" spans="2:23" ht="48.75" customHeight="1">
      <c r="B35" s="16"/>
      <c r="C35" s="238" t="s">
        <v>75</v>
      </c>
      <c r="D35" s="239"/>
      <c r="E35" s="236" t="s">
        <v>233</v>
      </c>
      <c r="F35" s="236"/>
      <c r="G35" s="236"/>
      <c r="H35" s="236"/>
      <c r="I35" s="236"/>
      <c r="J35" s="47" t="s">
        <v>77</v>
      </c>
      <c r="K35" s="236" t="s">
        <v>107</v>
      </c>
      <c r="L35" s="236"/>
      <c r="M35" s="27"/>
      <c r="N35" s="44" t="s">
        <v>79</v>
      </c>
      <c r="O35" s="44"/>
      <c r="P35" s="48"/>
      <c r="Q35" s="44"/>
      <c r="R35" s="49"/>
      <c r="S35" s="35"/>
      <c r="T35" s="25"/>
      <c r="U35" s="25"/>
      <c r="V35" s="25"/>
      <c r="W35" s="25"/>
    </row>
    <row r="36" spans="2:23" ht="8.25" customHeight="1">
      <c r="B36" s="234"/>
      <c r="C36" s="234"/>
      <c r="D36" s="234"/>
      <c r="E36" s="234"/>
      <c r="F36" s="234"/>
      <c r="G36" s="234"/>
      <c r="H36" s="234"/>
      <c r="I36" s="234"/>
      <c r="J36" s="234"/>
      <c r="K36" s="234"/>
      <c r="L36" s="234"/>
      <c r="M36" s="13"/>
      <c r="N36" s="44" t="s">
        <v>80</v>
      </c>
      <c r="O36" s="35"/>
      <c r="P36" s="50"/>
      <c r="Q36" s="25"/>
      <c r="R36" s="1"/>
      <c r="S36" s="25"/>
      <c r="T36" s="25"/>
      <c r="U36" s="25"/>
      <c r="V36" s="25"/>
      <c r="W36" s="25"/>
    </row>
    <row r="37" spans="2:23" ht="54.75" hidden="1" customHeight="1">
      <c r="B37" s="11"/>
      <c r="C37" s="51">
        <v>11</v>
      </c>
      <c r="D37" s="52"/>
      <c r="E37" s="53"/>
      <c r="F37" s="232"/>
      <c r="G37" s="232"/>
      <c r="H37" s="54" t="e">
        <f>VLOOKUP(E37,#REF!,2)</f>
        <v>#REF!</v>
      </c>
      <c r="I37" s="233"/>
      <c r="J37" s="233"/>
      <c r="K37" s="55" t="e">
        <f>#REF!</f>
        <v>#REF!</v>
      </c>
      <c r="L37" s="55" t="e">
        <f>#REF!</f>
        <v>#REF!</v>
      </c>
      <c r="N37" s="56"/>
      <c r="O37" s="56"/>
      <c r="P37" s="56"/>
      <c r="Q37" s="56"/>
      <c r="R37" s="57"/>
      <c r="S37" s="56"/>
      <c r="T37" s="56"/>
      <c r="U37" s="56"/>
      <c r="V37" s="56"/>
    </row>
    <row r="38" spans="2:23" ht="54.75" hidden="1" customHeight="1">
      <c r="B38" s="11"/>
      <c r="C38" s="51">
        <v>12</v>
      </c>
      <c r="D38" s="52"/>
      <c r="E38" s="53"/>
      <c r="F38" s="232"/>
      <c r="G38" s="232"/>
      <c r="H38" s="54" t="e">
        <f>VLOOKUP(E38,#REF!,2)</f>
        <v>#REF!</v>
      </c>
      <c r="I38" s="233"/>
      <c r="J38" s="233"/>
      <c r="K38" s="55" t="e">
        <f>#REF!</f>
        <v>#REF!</v>
      </c>
      <c r="L38" s="55" t="e">
        <f>#REF!</f>
        <v>#REF!</v>
      </c>
      <c r="N38" s="56"/>
      <c r="O38" s="56"/>
      <c r="P38" s="56"/>
      <c r="Q38" s="56"/>
      <c r="R38" s="57"/>
      <c r="S38" s="56"/>
      <c r="T38" s="56"/>
      <c r="U38" s="56"/>
      <c r="V38" s="56"/>
    </row>
    <row r="39" spans="2:23" ht="54.75" hidden="1" customHeight="1">
      <c r="B39" s="11"/>
      <c r="C39" s="51">
        <v>13</v>
      </c>
      <c r="D39" s="52"/>
      <c r="E39" s="53"/>
      <c r="F39" s="232"/>
      <c r="G39" s="232"/>
      <c r="H39" s="54" t="e">
        <f>VLOOKUP(E39,#REF!,2)</f>
        <v>#REF!</v>
      </c>
      <c r="I39" s="233"/>
      <c r="J39" s="233"/>
      <c r="K39" s="55" t="e">
        <f>#REF!</f>
        <v>#REF!</v>
      </c>
      <c r="L39" s="55" t="e">
        <f>#REF!</f>
        <v>#REF!</v>
      </c>
      <c r="N39" s="58"/>
      <c r="O39" s="58"/>
      <c r="P39" s="58"/>
      <c r="Q39" s="58"/>
      <c r="R39" s="59"/>
      <c r="S39" s="60"/>
      <c r="T39" s="60"/>
      <c r="U39" s="60"/>
    </row>
    <row r="40" spans="2:23" ht="54.75" hidden="1" customHeight="1">
      <c r="B40" s="11"/>
      <c r="C40" s="51">
        <v>14</v>
      </c>
      <c r="D40" s="52"/>
      <c r="E40" s="53"/>
      <c r="F40" s="232"/>
      <c r="G40" s="232"/>
      <c r="H40" s="54" t="e">
        <f>VLOOKUP(E40,#REF!,2)</f>
        <v>#REF!</v>
      </c>
      <c r="I40" s="233"/>
      <c r="J40" s="233"/>
      <c r="K40" s="55" t="e">
        <f>#REF!</f>
        <v>#REF!</v>
      </c>
      <c r="L40" s="55" t="e">
        <f>#REF!</f>
        <v>#REF!</v>
      </c>
      <c r="N40" s="58"/>
      <c r="O40" s="58"/>
      <c r="P40" s="58"/>
      <c r="Q40" s="58"/>
      <c r="R40" s="59"/>
      <c r="S40" s="60"/>
      <c r="T40" s="60"/>
      <c r="U40" s="60"/>
    </row>
    <row r="41" spans="2:23" ht="54.75" hidden="1" customHeight="1">
      <c r="B41" s="11"/>
      <c r="C41" s="51">
        <v>15</v>
      </c>
      <c r="D41" s="52"/>
      <c r="E41" s="53"/>
      <c r="F41" s="232"/>
      <c r="G41" s="232"/>
      <c r="H41" s="54" t="e">
        <f>VLOOKUP(E41,#REF!,2)</f>
        <v>#REF!</v>
      </c>
      <c r="I41" s="233"/>
      <c r="J41" s="233"/>
      <c r="K41" s="55" t="e">
        <f>#REF!</f>
        <v>#REF!</v>
      </c>
      <c r="L41" s="55" t="e">
        <f>#REF!</f>
        <v>#REF!</v>
      </c>
      <c r="N41" s="58"/>
      <c r="O41" s="58"/>
      <c r="P41" s="58"/>
      <c r="Q41" s="58"/>
      <c r="R41" s="59"/>
      <c r="S41" s="60"/>
      <c r="T41" s="60"/>
      <c r="U41" s="60"/>
    </row>
    <row r="42" spans="2:23" ht="54.75" hidden="1" customHeight="1">
      <c r="B42" s="11"/>
      <c r="C42" s="51">
        <v>16</v>
      </c>
      <c r="D42" s="52"/>
      <c r="E42" s="53"/>
      <c r="F42" s="232"/>
      <c r="G42" s="232"/>
      <c r="H42" s="54" t="e">
        <f>VLOOKUP(E42,#REF!,2)</f>
        <v>#REF!</v>
      </c>
      <c r="I42" s="233"/>
      <c r="J42" s="233"/>
      <c r="K42" s="55" t="e">
        <f>#REF!</f>
        <v>#REF!</v>
      </c>
      <c r="L42" s="55" t="e">
        <f>#REF!</f>
        <v>#REF!</v>
      </c>
      <c r="N42" s="58"/>
      <c r="O42" s="58"/>
      <c r="P42" s="58"/>
      <c r="Q42" s="58"/>
      <c r="R42" s="59"/>
      <c r="S42" s="60"/>
      <c r="T42" s="60"/>
      <c r="U42" s="60"/>
    </row>
    <row r="43" spans="2:23" ht="54.75" hidden="1" customHeight="1">
      <c r="B43" s="11"/>
      <c r="C43" s="51">
        <v>17</v>
      </c>
      <c r="D43" s="52"/>
      <c r="E43" s="53"/>
      <c r="F43" s="232"/>
      <c r="G43" s="232"/>
      <c r="H43" s="54" t="e">
        <f>VLOOKUP(E43,#REF!,2)</f>
        <v>#REF!</v>
      </c>
      <c r="I43" s="233"/>
      <c r="J43" s="233"/>
      <c r="K43" s="55" t="e">
        <f>#REF!</f>
        <v>#REF!</v>
      </c>
      <c r="L43" s="55" t="e">
        <f>#REF!</f>
        <v>#REF!</v>
      </c>
      <c r="N43" s="58"/>
      <c r="O43" s="58"/>
      <c r="P43" s="58"/>
      <c r="Q43" s="58"/>
      <c r="R43" s="59"/>
      <c r="S43" s="60"/>
      <c r="T43" s="60"/>
      <c r="U43" s="60"/>
    </row>
    <row r="44" spans="2:23" ht="54.75" hidden="1" customHeight="1">
      <c r="B44" s="11"/>
      <c r="C44" s="51">
        <v>18</v>
      </c>
      <c r="D44" s="52"/>
      <c r="E44" s="53"/>
      <c r="F44" s="232"/>
      <c r="G44" s="232"/>
      <c r="H44" s="54" t="e">
        <f>VLOOKUP(E44,#REF!,2)</f>
        <v>#REF!</v>
      </c>
      <c r="I44" s="233"/>
      <c r="J44" s="233"/>
      <c r="K44" s="55" t="e">
        <f>#REF!</f>
        <v>#REF!</v>
      </c>
      <c r="L44" s="55" t="e">
        <f>#REF!</f>
        <v>#REF!</v>
      </c>
      <c r="N44" s="58"/>
      <c r="O44" s="58"/>
      <c r="P44" s="58"/>
      <c r="Q44" s="58"/>
      <c r="R44" s="59"/>
      <c r="S44" s="60"/>
      <c r="T44" s="60"/>
      <c r="U44" s="60"/>
    </row>
    <row r="45" spans="2:23" ht="54.75" hidden="1" customHeight="1">
      <c r="B45" s="11"/>
      <c r="C45" s="51">
        <v>19</v>
      </c>
      <c r="D45" s="52"/>
      <c r="E45" s="53"/>
      <c r="F45" s="232"/>
      <c r="G45" s="232"/>
      <c r="H45" s="54" t="e">
        <f>VLOOKUP(E45,#REF!,2)</f>
        <v>#REF!</v>
      </c>
      <c r="I45" s="233"/>
      <c r="J45" s="233"/>
      <c r="K45" s="55" t="e">
        <f>#REF!</f>
        <v>#REF!</v>
      </c>
      <c r="L45" s="55" t="e">
        <f>#REF!</f>
        <v>#REF!</v>
      </c>
      <c r="N45" s="58"/>
      <c r="O45" s="58"/>
      <c r="P45" s="58"/>
      <c r="Q45" s="58"/>
      <c r="R45" s="59"/>
      <c r="S45" s="60"/>
      <c r="T45" s="60"/>
      <c r="U45" s="60"/>
    </row>
    <row r="46" spans="2:23" ht="54.75" hidden="1" customHeight="1">
      <c r="B46" s="11"/>
      <c r="C46" s="51">
        <v>20</v>
      </c>
      <c r="D46" s="52"/>
      <c r="E46" s="53"/>
      <c r="F46" s="232"/>
      <c r="G46" s="232"/>
      <c r="H46" s="54" t="e">
        <f>VLOOKUP(E46,#REF!,2)</f>
        <v>#REF!</v>
      </c>
      <c r="I46" s="233"/>
      <c r="J46" s="233"/>
      <c r="K46" s="55" t="e">
        <f>#REF!</f>
        <v>#REF!</v>
      </c>
      <c r="L46" s="55" t="e">
        <f>#REF!</f>
        <v>#REF!</v>
      </c>
      <c r="N46" s="58"/>
      <c r="O46" s="58"/>
      <c r="P46" s="58"/>
      <c r="Q46" s="58"/>
      <c r="R46" s="59"/>
      <c r="S46" s="60"/>
      <c r="T46" s="60"/>
      <c r="U46" s="60"/>
    </row>
    <row r="47" spans="2:23" ht="54.75" hidden="1" customHeight="1">
      <c r="B47" s="11"/>
      <c r="C47" s="51">
        <v>21</v>
      </c>
      <c r="D47" s="52"/>
      <c r="E47" s="53"/>
      <c r="F47" s="232"/>
      <c r="G47" s="232"/>
      <c r="H47" s="54" t="e">
        <f>VLOOKUP(E47,#REF!,2)</f>
        <v>#REF!</v>
      </c>
      <c r="I47" s="233"/>
      <c r="J47" s="233"/>
      <c r="K47" s="55" t="e">
        <f>#REF!</f>
        <v>#REF!</v>
      </c>
      <c r="L47" s="55" t="e">
        <f>#REF!</f>
        <v>#REF!</v>
      </c>
      <c r="N47" s="58"/>
      <c r="O47" s="58"/>
      <c r="P47" s="58"/>
      <c r="Q47" s="58"/>
      <c r="R47" s="59"/>
      <c r="S47" s="60"/>
      <c r="T47" s="60"/>
      <c r="U47" s="60"/>
    </row>
    <row r="48" spans="2:23" ht="54.75" hidden="1" customHeight="1">
      <c r="B48" s="11"/>
      <c r="C48" s="51">
        <v>22</v>
      </c>
      <c r="D48" s="52"/>
      <c r="E48" s="53"/>
      <c r="F48" s="232"/>
      <c r="G48" s="232"/>
      <c r="H48" s="54" t="e">
        <f>VLOOKUP(E48,#REF!,2)</f>
        <v>#REF!</v>
      </c>
      <c r="I48" s="233"/>
      <c r="J48" s="233"/>
      <c r="K48" s="55" t="e">
        <f>#REF!</f>
        <v>#REF!</v>
      </c>
      <c r="L48" s="55" t="e">
        <f>#REF!</f>
        <v>#REF!</v>
      </c>
      <c r="N48" s="58"/>
      <c r="O48" s="58"/>
      <c r="P48" s="58"/>
      <c r="Q48" s="58"/>
      <c r="R48" s="59"/>
      <c r="S48" s="60"/>
      <c r="T48" s="60"/>
      <c r="U48" s="60"/>
    </row>
    <row r="49" spans="1:24" ht="54.75" hidden="1" customHeight="1">
      <c r="B49" s="11"/>
      <c r="C49" s="51">
        <v>23</v>
      </c>
      <c r="D49" s="52"/>
      <c r="E49" s="53"/>
      <c r="F49" s="232"/>
      <c r="G49" s="232"/>
      <c r="H49" s="54" t="e">
        <f>VLOOKUP(E49,#REF!,2)</f>
        <v>#REF!</v>
      </c>
      <c r="I49" s="233"/>
      <c r="J49" s="233"/>
      <c r="K49" s="55" t="e">
        <f>#REF!</f>
        <v>#REF!</v>
      </c>
      <c r="L49" s="55" t="e">
        <f>#REF!</f>
        <v>#REF!</v>
      </c>
      <c r="N49" s="58"/>
      <c r="O49" s="58"/>
      <c r="P49" s="58"/>
      <c r="Q49" s="58"/>
      <c r="R49" s="59"/>
    </row>
    <row r="50" spans="1:24" ht="54.75" hidden="1" customHeight="1">
      <c r="B50" s="11"/>
      <c r="C50" s="51">
        <v>24</v>
      </c>
      <c r="D50" s="52"/>
      <c r="E50" s="53"/>
      <c r="F50" s="232"/>
      <c r="G50" s="232"/>
      <c r="H50" s="54" t="e">
        <f>VLOOKUP(E50,#REF!,2)</f>
        <v>#REF!</v>
      </c>
      <c r="I50" s="233"/>
      <c r="J50" s="233"/>
      <c r="K50" s="55" t="e">
        <f>#REF!</f>
        <v>#REF!</v>
      </c>
      <c r="L50" s="55" t="e">
        <f>#REF!</f>
        <v>#REF!</v>
      </c>
      <c r="N50" s="58"/>
      <c r="O50" s="58"/>
      <c r="P50" s="58"/>
      <c r="Q50" s="58"/>
      <c r="R50" s="59"/>
    </row>
    <row r="51" spans="1:24" ht="54.75" hidden="1" customHeight="1">
      <c r="B51" s="11"/>
      <c r="C51" s="51">
        <v>25</v>
      </c>
      <c r="D51" s="52"/>
      <c r="E51" s="53"/>
      <c r="F51" s="232"/>
      <c r="G51" s="232"/>
      <c r="H51" s="54" t="e">
        <f>VLOOKUP(E51,#REF!,2)</f>
        <v>#REF!</v>
      </c>
      <c r="I51" s="233"/>
      <c r="J51" s="233"/>
      <c r="K51" s="55" t="e">
        <f>#REF!</f>
        <v>#REF!</v>
      </c>
      <c r="L51" s="55" t="e">
        <f>#REF!</f>
        <v>#REF!</v>
      </c>
      <c r="N51" s="58"/>
      <c r="O51" s="58"/>
      <c r="P51" s="58"/>
      <c r="Q51" s="58"/>
      <c r="R51" s="59"/>
    </row>
    <row r="52" spans="1:24">
      <c r="A52" s="61"/>
      <c r="B52" s="229" t="s">
        <v>81</v>
      </c>
      <c r="C52" s="229"/>
      <c r="D52" s="229"/>
      <c r="E52" s="229"/>
      <c r="F52" s="229"/>
      <c r="G52" s="229"/>
      <c r="H52" s="229"/>
      <c r="I52" s="229"/>
      <c r="J52" s="229"/>
      <c r="K52" s="229"/>
      <c r="L52" s="230"/>
    </row>
    <row r="53" spans="1:24" ht="220.5" customHeight="1">
      <c r="B53" s="3"/>
      <c r="C53" s="3"/>
      <c r="D53" s="3"/>
      <c r="E53" s="3"/>
      <c r="F53" s="3"/>
      <c r="G53" s="3"/>
      <c r="H53" s="3"/>
      <c r="I53" s="3"/>
      <c r="J53" s="3"/>
      <c r="K53" s="3"/>
      <c r="L53" s="18"/>
    </row>
    <row r="54" spans="1:24" ht="45">
      <c r="A54" s="62" t="s">
        <v>82</v>
      </c>
      <c r="B54" s="196" t="s">
        <v>83</v>
      </c>
      <c r="C54" s="196" t="s">
        <v>148</v>
      </c>
      <c r="D54" s="196" t="s">
        <v>105</v>
      </c>
      <c r="E54" s="196" t="s">
        <v>85</v>
      </c>
      <c r="F54" s="196" t="s">
        <v>86</v>
      </c>
      <c r="G54" s="196" t="s">
        <v>87</v>
      </c>
      <c r="H54" s="231" t="s">
        <v>103</v>
      </c>
      <c r="I54" s="231"/>
      <c r="J54" s="231" t="s">
        <v>88</v>
      </c>
      <c r="K54" s="231"/>
      <c r="L54" s="231"/>
    </row>
    <row r="55" spans="1:24" ht="86.25" customHeight="1">
      <c r="A55" s="63">
        <v>1</v>
      </c>
      <c r="B55" s="68">
        <v>41455</v>
      </c>
      <c r="C55" s="77">
        <v>90</v>
      </c>
      <c r="D55" s="64"/>
      <c r="E55" s="64">
        <v>79</v>
      </c>
      <c r="F55" s="64"/>
      <c r="G55" s="64">
        <v>99</v>
      </c>
      <c r="H55" s="311" t="s">
        <v>156</v>
      </c>
      <c r="I55" s="312"/>
      <c r="J55" s="216"/>
      <c r="K55" s="216"/>
      <c r="L55" s="216"/>
    </row>
    <row r="56" spans="1:24" ht="138.75" customHeight="1">
      <c r="A56" s="63">
        <v>2</v>
      </c>
      <c r="B56" s="68">
        <v>41820</v>
      </c>
      <c r="C56" s="77">
        <v>110</v>
      </c>
      <c r="D56" s="64"/>
      <c r="E56" s="64">
        <v>99</v>
      </c>
      <c r="F56" s="64"/>
      <c r="G56" s="64">
        <v>167</v>
      </c>
      <c r="H56" s="311" t="s">
        <v>157</v>
      </c>
      <c r="I56" s="312"/>
      <c r="J56" s="216" t="s">
        <v>122</v>
      </c>
      <c r="K56" s="216"/>
      <c r="L56" s="216"/>
    </row>
    <row r="57" spans="1:24" ht="267.95" customHeight="1">
      <c r="A57" s="63">
        <v>3</v>
      </c>
      <c r="B57" s="68">
        <v>42185</v>
      </c>
      <c r="C57" s="77">
        <v>170</v>
      </c>
      <c r="D57" s="64"/>
      <c r="E57" s="64">
        <v>167</v>
      </c>
      <c r="F57" s="64"/>
      <c r="G57" s="92">
        <v>147</v>
      </c>
      <c r="H57" s="301" t="s">
        <v>158</v>
      </c>
      <c r="I57" s="302"/>
      <c r="J57" s="303" t="s">
        <v>140</v>
      </c>
      <c r="K57" s="304"/>
      <c r="L57" s="305"/>
    </row>
    <row r="58" spans="1:24" ht="117" customHeight="1">
      <c r="A58" s="63">
        <v>4</v>
      </c>
      <c r="B58" s="68">
        <v>42551</v>
      </c>
      <c r="C58" s="123">
        <v>148</v>
      </c>
      <c r="D58" s="124"/>
      <c r="E58" s="124"/>
      <c r="F58" s="125"/>
      <c r="G58" s="124">
        <v>108</v>
      </c>
      <c r="H58" s="301" t="s">
        <v>159</v>
      </c>
      <c r="I58" s="302"/>
      <c r="J58" s="306" t="s">
        <v>144</v>
      </c>
      <c r="K58" s="307"/>
      <c r="L58" s="308"/>
    </row>
    <row r="59" spans="1:24" ht="111.75" customHeight="1">
      <c r="A59" s="63">
        <v>5</v>
      </c>
      <c r="B59" s="68">
        <v>42916</v>
      </c>
      <c r="C59" s="123">
        <v>115</v>
      </c>
      <c r="D59" s="124"/>
      <c r="E59" s="124"/>
      <c r="F59" s="125"/>
      <c r="G59" s="124">
        <v>141</v>
      </c>
      <c r="H59" s="309" t="s">
        <v>161</v>
      </c>
      <c r="I59" s="310"/>
      <c r="J59" s="227" t="s">
        <v>160</v>
      </c>
      <c r="K59" s="227"/>
      <c r="L59" s="227"/>
    </row>
    <row r="60" spans="1:24" ht="59.25" customHeight="1">
      <c r="A60" s="63">
        <v>6</v>
      </c>
      <c r="B60" s="68">
        <v>43281</v>
      </c>
      <c r="C60" s="126">
        <v>150</v>
      </c>
      <c r="D60" s="124"/>
      <c r="E60" s="124"/>
      <c r="F60" s="125"/>
      <c r="G60" s="127">
        <v>90</v>
      </c>
      <c r="H60" s="293" t="s">
        <v>166</v>
      </c>
      <c r="I60" s="293"/>
      <c r="J60" s="227" t="s">
        <v>167</v>
      </c>
      <c r="K60" s="227"/>
      <c r="L60" s="227"/>
    </row>
    <row r="61" spans="1:24" ht="162" customHeight="1">
      <c r="A61" s="199">
        <v>7</v>
      </c>
      <c r="B61" s="200">
        <v>43646</v>
      </c>
      <c r="C61" s="201">
        <v>92</v>
      </c>
      <c r="D61" s="202"/>
      <c r="E61" s="202"/>
      <c r="F61" s="203"/>
      <c r="G61" s="204">
        <v>106</v>
      </c>
      <c r="H61" s="294" t="s">
        <v>239</v>
      </c>
      <c r="I61" s="294"/>
      <c r="J61" s="295" t="s">
        <v>167</v>
      </c>
      <c r="K61" s="295"/>
      <c r="L61" s="295"/>
    </row>
    <row r="62" spans="1:24" s="300" customFormat="1" ht="130.5" customHeight="1">
      <c r="A62" s="205">
        <v>8</v>
      </c>
      <c r="B62" s="114">
        <v>44012</v>
      </c>
      <c r="C62" s="206">
        <v>86</v>
      </c>
      <c r="D62" s="207"/>
      <c r="E62" s="207"/>
      <c r="F62" s="208"/>
      <c r="G62" s="209"/>
      <c r="H62" s="296"/>
      <c r="I62" s="297"/>
      <c r="J62" s="298"/>
      <c r="K62" s="299"/>
      <c r="L62" s="299"/>
      <c r="M62" s="299"/>
      <c r="N62" s="299"/>
      <c r="O62" s="299"/>
      <c r="P62" s="299"/>
      <c r="Q62" s="299"/>
      <c r="R62" s="299"/>
      <c r="S62" s="299"/>
      <c r="T62" s="299"/>
      <c r="U62" s="299"/>
      <c r="V62" s="299"/>
      <c r="W62" s="299"/>
      <c r="X62" s="299"/>
    </row>
    <row r="63" spans="1:24" ht="15" customHeight="1">
      <c r="B63" s="3"/>
      <c r="C63" s="3"/>
      <c r="D63" s="3"/>
      <c r="E63" s="3"/>
      <c r="F63" s="3"/>
      <c r="G63" s="3"/>
      <c r="H63" s="3"/>
      <c r="I63" s="3"/>
      <c r="J63" s="3"/>
      <c r="K63" s="3"/>
      <c r="L63" s="3"/>
      <c r="N63" s="3"/>
      <c r="O63" s="3"/>
      <c r="P63" s="3"/>
      <c r="Q63" s="3"/>
      <c r="S63" s="3"/>
      <c r="T63" s="3"/>
      <c r="U63" s="3"/>
      <c r="V63" s="3"/>
      <c r="W63" s="3"/>
    </row>
    <row r="64" spans="1:24" ht="15" customHeight="1">
      <c r="B64" s="218" t="s">
        <v>89</v>
      </c>
      <c r="C64" s="219"/>
      <c r="D64" s="219"/>
      <c r="E64" s="219"/>
      <c r="F64" s="219"/>
      <c r="G64" s="219"/>
      <c r="H64" s="219"/>
      <c r="I64" s="219"/>
      <c r="J64" s="219"/>
      <c r="K64" s="219"/>
      <c r="L64" s="220"/>
      <c r="N64" s="3"/>
      <c r="O64" s="3"/>
      <c r="P64" s="3"/>
      <c r="Q64" s="3"/>
      <c r="S64" s="3"/>
      <c r="T64" s="3"/>
      <c r="U64" s="3"/>
      <c r="V64" s="3"/>
      <c r="W64" s="3"/>
    </row>
    <row r="65" spans="2:23" ht="15" customHeight="1">
      <c r="B65" s="221"/>
      <c r="C65" s="222"/>
      <c r="D65" s="222"/>
      <c r="E65" s="222"/>
      <c r="F65" s="222"/>
      <c r="G65" s="222"/>
      <c r="H65" s="222"/>
      <c r="I65" s="222"/>
      <c r="J65" s="222"/>
      <c r="K65" s="222"/>
      <c r="L65" s="223"/>
      <c r="N65" s="3"/>
      <c r="O65" s="3"/>
      <c r="P65" s="3"/>
      <c r="Q65" s="3"/>
      <c r="S65" s="3"/>
      <c r="T65" s="3"/>
      <c r="U65" s="3"/>
      <c r="V65" s="3"/>
      <c r="W65" s="3"/>
    </row>
    <row r="66" spans="2:23" ht="15" customHeight="1">
      <c r="B66" s="224"/>
      <c r="C66" s="225"/>
      <c r="D66" s="225"/>
      <c r="E66" s="225"/>
      <c r="F66" s="225"/>
      <c r="G66" s="225"/>
      <c r="H66" s="225"/>
      <c r="I66" s="225"/>
      <c r="J66" s="225"/>
      <c r="K66" s="225"/>
      <c r="L66" s="226"/>
      <c r="N66" s="3"/>
      <c r="O66" s="3"/>
      <c r="P66" s="3"/>
      <c r="Q66" s="3"/>
      <c r="S66" s="3"/>
      <c r="T66" s="3"/>
      <c r="U66" s="3"/>
      <c r="V66" s="3"/>
      <c r="W66" s="3"/>
    </row>
    <row r="67" spans="2:23" ht="15" customHeight="1">
      <c r="B67" s="3"/>
      <c r="C67" s="3"/>
      <c r="D67" s="3"/>
      <c r="E67" s="3"/>
      <c r="F67" s="3"/>
      <c r="G67" s="3"/>
      <c r="H67" s="3"/>
      <c r="I67" s="3"/>
      <c r="J67" s="3"/>
      <c r="K67" s="3"/>
      <c r="L67" s="3"/>
      <c r="N67" s="3"/>
      <c r="O67" s="3"/>
      <c r="P67" s="3"/>
      <c r="Q67" s="3"/>
      <c r="S67" s="3"/>
      <c r="T67" s="3"/>
      <c r="U67" s="3"/>
      <c r="V67" s="3"/>
      <c r="W67" s="3"/>
    </row>
    <row r="68" spans="2:23" ht="15" hidden="1" customHeight="1"/>
    <row r="69" spans="2:23" ht="15" hidden="1" customHeight="1"/>
    <row r="70" spans="2:23" ht="15" hidden="1" customHeight="1"/>
    <row r="71" spans="2:23" ht="15" hidden="1" customHeight="1"/>
    <row r="72" spans="2:23" ht="15" hidden="1" customHeight="1"/>
    <row r="73" spans="2:23" ht="15" hidden="1" customHeight="1"/>
    <row r="74" spans="2:23" ht="15" hidden="1" customHeight="1"/>
    <row r="75" spans="2:23" ht="15" hidden="1" customHeight="1"/>
    <row r="76" spans="2:23" ht="15" hidden="1" customHeight="1"/>
    <row r="77" spans="2:23" ht="15" hidden="1" customHeight="1"/>
    <row r="78" spans="2:23" ht="15" hidden="1" customHeight="1"/>
    <row r="79" spans="2:23" ht="15" hidden="1" customHeight="1"/>
    <row r="80" spans="2:23"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customHeight="1"/>
    <row r="89" ht="15" customHeight="1"/>
    <row r="90" ht="15" customHeight="1"/>
    <row r="91" ht="15" customHeight="1"/>
    <row r="92" ht="15" customHeight="1"/>
  </sheetData>
  <dataConsolidate/>
  <mergeCells count="106">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B64:L66"/>
    <mergeCell ref="H60:I60"/>
    <mergeCell ref="J60:L60"/>
    <mergeCell ref="H61:I61"/>
    <mergeCell ref="J61:L61"/>
    <mergeCell ref="H62:I62"/>
    <mergeCell ref="J62:XFD62"/>
    <mergeCell ref="H57:I57"/>
    <mergeCell ref="J57:L57"/>
    <mergeCell ref="H58:I58"/>
    <mergeCell ref="J58:L58"/>
    <mergeCell ref="H59:I59"/>
    <mergeCell ref="J59:L59"/>
  </mergeCells>
  <conditionalFormatting sqref="H37:H51">
    <cfRule type="containsText" dxfId="14" priority="1" operator="containsText" text="ü">
      <formula>NOT(ISERROR(SEARCH("ü",H37)))</formula>
    </cfRule>
    <cfRule type="containsText" dxfId="13" priority="2" operator="containsText" text="%">
      <formula>NOT(ISERROR(SEARCH("%",H37)))</formula>
    </cfRule>
    <cfRule type="containsText" dxfId="12" priority="3" operator="containsText" text="M">
      <formula>NOT(ISERROR(SEARCH("M",H37)))</formula>
    </cfRule>
  </conditionalFormatting>
  <dataValidations count="6">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 type="list" allowBlank="1" showInputMessage="1" showErrorMessage="1" sqref="E65495:L65495">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AG159"/>
  <sheetViews>
    <sheetView tabSelected="1" zoomScale="70" zoomScaleNormal="70" zoomScaleSheetLayoutView="100" zoomScalePageLayoutView="90" workbookViewId="0">
      <selection activeCell="H80" sqref="H80:J80"/>
    </sheetView>
  </sheetViews>
  <sheetFormatPr baseColWidth="10" defaultColWidth="0" defaultRowHeight="15" customHeight="1" zeroHeight="1"/>
  <cols>
    <col min="1" max="1" width="4.140625" style="1" customWidth="1"/>
    <col min="2" max="2" width="22.85546875" style="25" customWidth="1"/>
    <col min="3" max="3" width="15.42578125" style="25" customWidth="1"/>
    <col min="4" max="4" width="11.28515625" style="25" customWidth="1"/>
    <col min="5" max="5" width="52.42578125" style="25" customWidth="1"/>
    <col min="6" max="6" width="19.28515625" style="25" customWidth="1"/>
    <col min="7" max="7" width="19.85546875" style="25" customWidth="1"/>
    <col min="8" max="8" width="22.140625" style="25" customWidth="1"/>
    <col min="9" max="9" width="12.85546875" style="25" customWidth="1"/>
    <col min="10" max="10" width="30.7109375" style="25" customWidth="1"/>
    <col min="11" max="11" width="10.42578125" style="25" customWidth="1"/>
    <col min="12" max="12" width="9.42578125" style="25" customWidth="1"/>
    <col min="13" max="13" width="18.85546875" style="25" customWidth="1"/>
    <col min="14" max="14" width="7.42578125" style="1" customWidth="1"/>
    <col min="15" max="15" width="13.85546875" style="25" hidden="1" customWidth="1"/>
    <col min="16" max="16" width="17.28515625" style="25" hidden="1" customWidth="1"/>
    <col min="17" max="17" width="17.140625" style="25" hidden="1" customWidth="1"/>
    <col min="18" max="18" width="20.140625" style="25" hidden="1" customWidth="1"/>
    <col min="19" max="19" width="3.140625" style="1" hidden="1" customWidth="1"/>
    <col min="20" max="24" width="11.42578125" style="25" hidden="1" customWidth="1"/>
    <col min="25" max="25" width="3.7109375" style="1" customWidth="1"/>
    <col min="26" max="16384" width="11.42578125" style="25" hidden="1"/>
  </cols>
  <sheetData>
    <row r="1" spans="2:33" ht="9.75" customHeight="1">
      <c r="Q1" s="2" t="s">
        <v>0</v>
      </c>
    </row>
    <row r="2" spans="2:33" ht="15.75" customHeight="1">
      <c r="B2" s="382"/>
      <c r="C2" s="383"/>
      <c r="D2" s="93"/>
      <c r="E2" s="386"/>
      <c r="F2" s="283"/>
      <c r="G2" s="283"/>
      <c r="H2" s="283"/>
      <c r="I2" s="283"/>
      <c r="J2" s="283"/>
      <c r="K2" s="283"/>
      <c r="L2" s="284"/>
      <c r="M2" s="94"/>
      <c r="O2" s="6" t="s">
        <v>1</v>
      </c>
      <c r="P2" s="6" t="s">
        <v>2</v>
      </c>
      <c r="Q2" s="2" t="s">
        <v>3</v>
      </c>
      <c r="R2" s="2" t="s">
        <v>4</v>
      </c>
      <c r="S2" s="7"/>
      <c r="T2" s="8"/>
      <c r="U2" s="8"/>
      <c r="V2" s="8"/>
      <c r="W2" s="8"/>
      <c r="X2" s="8"/>
      <c r="Y2" s="7"/>
      <c r="Z2" s="8"/>
      <c r="AA2" s="8"/>
      <c r="AB2" s="8"/>
      <c r="AC2" s="8"/>
      <c r="AD2" s="8"/>
      <c r="AE2" s="8"/>
      <c r="AF2" s="8"/>
      <c r="AG2" s="8"/>
    </row>
    <row r="3" spans="2:33" ht="15.75" customHeight="1">
      <c r="B3" s="360"/>
      <c r="C3" s="384"/>
      <c r="D3" s="26"/>
      <c r="E3" s="387"/>
      <c r="F3" s="285"/>
      <c r="G3" s="285"/>
      <c r="H3" s="285"/>
      <c r="I3" s="285"/>
      <c r="J3" s="285"/>
      <c r="K3" s="285"/>
      <c r="L3" s="286"/>
      <c r="M3" s="95"/>
      <c r="O3" s="6" t="s">
        <v>5</v>
      </c>
      <c r="P3" s="6" t="s">
        <v>6</v>
      </c>
      <c r="Q3" s="2" t="s">
        <v>7</v>
      </c>
      <c r="R3" s="8" t="s">
        <v>8</v>
      </c>
      <c r="S3" s="7"/>
      <c r="T3" s="8"/>
      <c r="U3" s="8"/>
      <c r="V3" s="8"/>
      <c r="W3" s="8"/>
      <c r="X3" s="8"/>
      <c r="Y3" s="7"/>
      <c r="Z3" s="8"/>
      <c r="AA3" s="8"/>
      <c r="AB3" s="8"/>
      <c r="AC3" s="8"/>
      <c r="AD3" s="8"/>
      <c r="AE3" s="8"/>
      <c r="AF3" s="8"/>
      <c r="AG3" s="8"/>
    </row>
    <row r="4" spans="2:33" ht="15.75" customHeight="1">
      <c r="B4" s="360"/>
      <c r="C4" s="384"/>
      <c r="D4" s="26"/>
      <c r="E4" s="387"/>
      <c r="F4" s="388"/>
      <c r="G4" s="388"/>
      <c r="H4" s="388"/>
      <c r="I4" s="388"/>
      <c r="J4" s="389"/>
      <c r="K4" s="389"/>
      <c r="L4" s="390"/>
      <c r="M4" s="95"/>
      <c r="N4" s="13"/>
      <c r="O4" s="6" t="s">
        <v>9</v>
      </c>
      <c r="P4" s="6" t="s">
        <v>10</v>
      </c>
      <c r="Q4" s="2" t="s">
        <v>11</v>
      </c>
      <c r="R4" s="22" t="s">
        <v>12</v>
      </c>
      <c r="S4" s="7"/>
      <c r="T4" s="8"/>
      <c r="U4" s="8"/>
      <c r="V4" s="8"/>
      <c r="W4" s="8"/>
      <c r="X4" s="8"/>
      <c r="Y4" s="7"/>
      <c r="Z4" s="8"/>
      <c r="AA4" s="8"/>
      <c r="AB4" s="8"/>
      <c r="AC4" s="8"/>
      <c r="AD4" s="8"/>
      <c r="AE4" s="8"/>
      <c r="AF4" s="8"/>
      <c r="AG4" s="8"/>
    </row>
    <row r="5" spans="2:33" ht="15.75" customHeight="1">
      <c r="B5" s="360"/>
      <c r="C5" s="384"/>
      <c r="D5" s="26"/>
      <c r="E5" s="387"/>
      <c r="F5" s="388"/>
      <c r="G5" s="388"/>
      <c r="H5" s="388"/>
      <c r="I5" s="388"/>
      <c r="J5" s="388"/>
      <c r="K5" s="388"/>
      <c r="L5" s="391"/>
      <c r="M5" s="95"/>
      <c r="N5" s="13"/>
      <c r="O5" s="15" t="s">
        <v>13</v>
      </c>
      <c r="P5" s="15"/>
      <c r="Q5" s="2" t="s">
        <v>14</v>
      </c>
      <c r="R5" s="8" t="s">
        <v>15</v>
      </c>
      <c r="S5" s="7"/>
      <c r="T5" s="8"/>
      <c r="U5" s="8"/>
      <c r="V5" s="8"/>
      <c r="W5" s="8"/>
      <c r="X5" s="8"/>
      <c r="Y5" s="7"/>
      <c r="Z5" s="8"/>
      <c r="AA5" s="8"/>
      <c r="AB5" s="8"/>
      <c r="AC5" s="8"/>
      <c r="AD5" s="8"/>
      <c r="AE5" s="8"/>
      <c r="AF5" s="8"/>
      <c r="AG5" s="8"/>
    </row>
    <row r="6" spans="2:33" ht="15" customHeight="1" thickBot="1">
      <c r="B6" s="360"/>
      <c r="C6" s="384"/>
      <c r="D6" s="30"/>
      <c r="E6" s="96"/>
      <c r="F6" s="96"/>
      <c r="G6" s="96"/>
      <c r="H6" s="96"/>
      <c r="I6" s="96"/>
      <c r="J6" s="96"/>
      <c r="K6" s="96"/>
      <c r="L6" s="97"/>
      <c r="M6" s="95"/>
      <c r="N6" s="13"/>
      <c r="O6" s="15" t="s">
        <v>16</v>
      </c>
      <c r="P6" s="15"/>
      <c r="Q6" s="2" t="s">
        <v>17</v>
      </c>
      <c r="R6" s="2" t="s">
        <v>18</v>
      </c>
      <c r="S6" s="7"/>
      <c r="T6" s="8"/>
      <c r="U6" s="8"/>
      <c r="V6" s="8"/>
      <c r="W6" s="8"/>
      <c r="X6" s="8"/>
      <c r="Y6" s="7"/>
      <c r="Z6" s="8"/>
      <c r="AA6" s="8"/>
      <c r="AB6" s="8"/>
      <c r="AC6" s="8"/>
      <c r="AD6" s="8"/>
      <c r="AE6" s="8"/>
      <c r="AF6" s="8"/>
      <c r="AG6" s="8"/>
    </row>
    <row r="7" spans="2:33" ht="15" customHeight="1" thickBot="1">
      <c r="B7" s="360"/>
      <c r="C7" s="384"/>
      <c r="D7" s="267" t="s">
        <v>19</v>
      </c>
      <c r="E7" s="268"/>
      <c r="F7" s="269" t="s">
        <v>149</v>
      </c>
      <c r="G7" s="270"/>
      <c r="H7" s="75" t="s">
        <v>20</v>
      </c>
      <c r="I7" s="76">
        <v>4</v>
      </c>
      <c r="J7" s="75" t="s">
        <v>21</v>
      </c>
      <c r="K7" s="271">
        <v>42551</v>
      </c>
      <c r="L7" s="272"/>
      <c r="M7" s="95"/>
      <c r="N7" s="13"/>
      <c r="O7" s="15" t="s">
        <v>22</v>
      </c>
      <c r="P7" s="15"/>
      <c r="Q7" s="2" t="s">
        <v>23</v>
      </c>
      <c r="R7" s="8" t="s">
        <v>24</v>
      </c>
      <c r="S7" s="7"/>
      <c r="T7" s="8"/>
      <c r="U7" s="8"/>
      <c r="V7" s="8"/>
      <c r="W7" s="8"/>
      <c r="X7" s="8"/>
      <c r="Y7" s="7"/>
      <c r="Z7" s="8"/>
      <c r="AA7" s="8"/>
      <c r="AB7" s="8"/>
      <c r="AC7" s="8"/>
      <c r="AD7" s="8"/>
      <c r="AE7" s="8"/>
      <c r="AF7" s="8"/>
      <c r="AG7" s="8"/>
    </row>
    <row r="8" spans="2:33" ht="9.75" customHeight="1">
      <c r="B8" s="361"/>
      <c r="C8" s="385"/>
      <c r="D8" s="96"/>
      <c r="E8" s="96"/>
      <c r="F8" s="96"/>
      <c r="G8" s="96"/>
      <c r="H8" s="96"/>
      <c r="I8" s="96"/>
      <c r="J8" s="96"/>
      <c r="K8" s="96"/>
      <c r="L8" s="96"/>
      <c r="M8" s="97"/>
      <c r="N8" s="13"/>
      <c r="O8" s="6" t="s">
        <v>25</v>
      </c>
      <c r="P8" s="6"/>
      <c r="Q8" s="2" t="s">
        <v>26</v>
      </c>
      <c r="R8" s="8" t="s">
        <v>27</v>
      </c>
      <c r="S8" s="7"/>
      <c r="T8" s="8"/>
      <c r="U8" s="8"/>
      <c r="V8" s="8"/>
      <c r="W8" s="8"/>
      <c r="X8" s="8"/>
      <c r="Y8" s="7"/>
      <c r="Z8" s="8"/>
      <c r="AA8" s="8"/>
      <c r="AB8" s="8"/>
      <c r="AC8" s="8"/>
      <c r="AD8" s="8"/>
      <c r="AE8" s="8"/>
      <c r="AF8" s="8"/>
      <c r="AG8" s="8"/>
    </row>
    <row r="9" spans="2:33" ht="19.5" customHeight="1">
      <c r="B9" s="373" t="s">
        <v>28</v>
      </c>
      <c r="C9" s="373"/>
      <c r="D9" s="373"/>
      <c r="E9" s="373"/>
      <c r="F9" s="373"/>
      <c r="G9" s="373"/>
      <c r="H9" s="373"/>
      <c r="I9" s="373"/>
      <c r="J9" s="373"/>
      <c r="K9" s="373"/>
      <c r="L9" s="373"/>
      <c r="M9" s="374"/>
      <c r="N9" s="13"/>
      <c r="O9" s="6" t="s">
        <v>29</v>
      </c>
      <c r="P9" s="6"/>
      <c r="Q9" s="2" t="s">
        <v>30</v>
      </c>
      <c r="R9" s="8" t="s">
        <v>31</v>
      </c>
      <c r="S9" s="7"/>
      <c r="T9" s="8"/>
      <c r="U9" s="8"/>
      <c r="V9" s="8"/>
      <c r="W9" s="8"/>
      <c r="X9" s="8"/>
      <c r="Y9" s="7"/>
      <c r="Z9" s="8"/>
      <c r="AA9" s="8"/>
      <c r="AB9" s="8"/>
      <c r="AC9" s="8"/>
      <c r="AD9" s="8"/>
      <c r="AE9" s="8"/>
      <c r="AF9" s="8"/>
      <c r="AG9" s="8"/>
    </row>
    <row r="10" spans="2:33" ht="25.5" customHeight="1">
      <c r="B10" s="375"/>
      <c r="C10" s="376"/>
      <c r="D10" s="381" t="s">
        <v>32</v>
      </c>
      <c r="E10" s="263"/>
      <c r="F10" s="277" t="s">
        <v>95</v>
      </c>
      <c r="G10" s="277"/>
      <c r="H10" s="277"/>
      <c r="I10" s="277"/>
      <c r="J10" s="277"/>
      <c r="K10" s="19" t="s">
        <v>33</v>
      </c>
      <c r="L10" s="278" t="s">
        <v>101</v>
      </c>
      <c r="M10" s="278"/>
      <c r="N10" s="20"/>
      <c r="O10" s="6" t="s">
        <v>34</v>
      </c>
      <c r="P10" s="6"/>
      <c r="Q10" s="8" t="s">
        <v>35</v>
      </c>
      <c r="R10" s="21"/>
      <c r="S10" s="7"/>
      <c r="T10" s="8"/>
      <c r="U10" s="8"/>
      <c r="V10" s="8"/>
      <c r="W10" s="8"/>
      <c r="X10" s="8"/>
      <c r="Y10" s="7"/>
      <c r="Z10" s="8"/>
      <c r="AA10" s="8"/>
      <c r="AB10" s="8"/>
      <c r="AC10" s="8"/>
      <c r="AD10" s="8"/>
      <c r="AE10" s="8"/>
      <c r="AF10" s="8"/>
      <c r="AG10" s="8"/>
    </row>
    <row r="11" spans="2:33" ht="22.5" customHeight="1">
      <c r="B11" s="377"/>
      <c r="C11" s="378"/>
      <c r="D11" s="239" t="s">
        <v>36</v>
      </c>
      <c r="E11" s="244"/>
      <c r="F11" s="279">
        <v>40123</v>
      </c>
      <c r="G11" s="280"/>
      <c r="H11" s="280"/>
      <c r="I11" s="280"/>
      <c r="J11" s="280"/>
      <c r="K11" s="280"/>
      <c r="L11" s="19" t="s">
        <v>37</v>
      </c>
      <c r="M11" s="197">
        <v>2</v>
      </c>
      <c r="N11" s="20"/>
      <c r="O11" s="6" t="s">
        <v>38</v>
      </c>
      <c r="P11" s="6"/>
      <c r="Q11" s="8" t="s">
        <v>39</v>
      </c>
      <c r="R11" s="22"/>
      <c r="S11" s="23"/>
      <c r="T11" s="8"/>
      <c r="U11" s="8"/>
      <c r="V11" s="8"/>
      <c r="W11" s="8"/>
      <c r="X11" s="8"/>
      <c r="Y11" s="7"/>
      <c r="Z11" s="8"/>
      <c r="AA11" s="8"/>
      <c r="AB11" s="8"/>
      <c r="AC11" s="8"/>
      <c r="AD11" s="8"/>
      <c r="AE11" s="8"/>
      <c r="AF11" s="8"/>
      <c r="AG11" s="8"/>
    </row>
    <row r="12" spans="2:33" ht="27" customHeight="1">
      <c r="B12" s="377"/>
      <c r="C12" s="378"/>
      <c r="D12" s="369" t="s">
        <v>40</v>
      </c>
      <c r="E12" s="235"/>
      <c r="F12" s="235"/>
      <c r="G12" s="291" t="s">
        <v>16</v>
      </c>
      <c r="H12" s="292"/>
      <c r="I12" s="292"/>
      <c r="J12" s="292"/>
      <c r="K12" s="292"/>
      <c r="L12" s="292"/>
      <c r="M12" s="292"/>
      <c r="N12" s="20"/>
      <c r="O12" s="6" t="s">
        <v>42</v>
      </c>
      <c r="P12" s="6"/>
      <c r="Q12" s="8" t="s">
        <v>43</v>
      </c>
      <c r="R12" s="22"/>
      <c r="S12" s="23"/>
      <c r="T12" s="8"/>
      <c r="U12" s="8"/>
      <c r="V12" s="8"/>
      <c r="W12" s="8"/>
      <c r="X12" s="8"/>
      <c r="Y12" s="7"/>
      <c r="Z12" s="8"/>
      <c r="AA12" s="8"/>
      <c r="AB12" s="8"/>
      <c r="AC12" s="8"/>
      <c r="AD12" s="8"/>
      <c r="AE12" s="8"/>
      <c r="AF12" s="8"/>
      <c r="AG12" s="8"/>
    </row>
    <row r="13" spans="2:33" ht="29.25" customHeight="1">
      <c r="B13" s="377"/>
      <c r="C13" s="378"/>
      <c r="D13" s="369" t="s">
        <v>44</v>
      </c>
      <c r="E13" s="235"/>
      <c r="F13" s="236"/>
      <c r="G13" s="236"/>
      <c r="H13" s="236"/>
      <c r="I13" s="236"/>
      <c r="J13" s="19" t="s">
        <v>45</v>
      </c>
      <c r="K13" s="277" t="s">
        <v>6</v>
      </c>
      <c r="L13" s="292"/>
      <c r="M13" s="292"/>
      <c r="N13" s="20"/>
      <c r="O13" s="6" t="s">
        <v>41</v>
      </c>
      <c r="P13" s="22"/>
      <c r="Q13" s="22"/>
      <c r="R13" s="22"/>
      <c r="S13" s="23"/>
      <c r="T13" s="8"/>
      <c r="U13" s="8"/>
      <c r="V13" s="8"/>
      <c r="W13" s="8"/>
      <c r="X13" s="8"/>
      <c r="Y13" s="7"/>
      <c r="Z13" s="8"/>
      <c r="AA13" s="8"/>
      <c r="AB13" s="8"/>
      <c r="AC13" s="8"/>
      <c r="AD13" s="8"/>
      <c r="AE13" s="8"/>
      <c r="AF13" s="8"/>
      <c r="AG13" s="8"/>
    </row>
    <row r="14" spans="2:33" ht="48" customHeight="1">
      <c r="B14" s="379"/>
      <c r="C14" s="380"/>
      <c r="D14" s="370" t="s">
        <v>106</v>
      </c>
      <c r="E14" s="235"/>
      <c r="F14" s="264" t="s">
        <v>173</v>
      </c>
      <c r="G14" s="264"/>
      <c r="H14" s="264"/>
      <c r="I14" s="264"/>
      <c r="J14" s="264"/>
      <c r="K14" s="264"/>
      <c r="L14" s="264"/>
      <c r="M14" s="264"/>
      <c r="N14" s="20"/>
      <c r="O14" s="6" t="s">
        <v>46</v>
      </c>
      <c r="P14" s="22"/>
      <c r="Q14" s="22"/>
      <c r="R14" s="22"/>
      <c r="S14" s="23"/>
      <c r="T14" s="8"/>
      <c r="U14" s="8"/>
      <c r="V14" s="8"/>
      <c r="W14" s="8"/>
      <c r="X14" s="8"/>
      <c r="Y14" s="7"/>
      <c r="Z14" s="8"/>
      <c r="AA14" s="8"/>
      <c r="AB14" s="8"/>
      <c r="AC14" s="8"/>
      <c r="AD14" s="8"/>
      <c r="AE14" s="8"/>
      <c r="AF14" s="8"/>
      <c r="AG14" s="8"/>
    </row>
    <row r="15" spans="2:33" ht="6.75" customHeight="1">
      <c r="B15" s="358"/>
      <c r="C15" s="358"/>
      <c r="D15" s="358"/>
      <c r="E15" s="358"/>
      <c r="F15" s="358"/>
      <c r="G15" s="358"/>
      <c r="H15" s="358"/>
      <c r="I15" s="358"/>
      <c r="J15" s="358"/>
      <c r="K15" s="358"/>
      <c r="L15" s="358"/>
      <c r="M15" s="359"/>
      <c r="N15" s="20"/>
      <c r="O15" s="6" t="s">
        <v>47</v>
      </c>
      <c r="P15" s="22"/>
      <c r="Q15" s="22"/>
      <c r="R15" s="22"/>
      <c r="S15" s="23"/>
      <c r="V15" s="8"/>
      <c r="W15" s="8"/>
      <c r="X15" s="8"/>
      <c r="Y15" s="7"/>
      <c r="Z15" s="8"/>
      <c r="AA15" s="8"/>
      <c r="AB15" s="8"/>
      <c r="AC15" s="8"/>
      <c r="AD15" s="8"/>
      <c r="AE15" s="8"/>
      <c r="AF15" s="8"/>
      <c r="AG15" s="8"/>
    </row>
    <row r="16" spans="2:33" ht="17.25" customHeight="1">
      <c r="B16" s="371" t="s">
        <v>48</v>
      </c>
      <c r="C16" s="371"/>
      <c r="D16" s="371"/>
      <c r="E16" s="371"/>
      <c r="F16" s="371"/>
      <c r="G16" s="371"/>
      <c r="H16" s="371"/>
      <c r="I16" s="371"/>
      <c r="J16" s="371"/>
      <c r="K16" s="371"/>
      <c r="L16" s="371"/>
      <c r="M16" s="372"/>
      <c r="N16" s="20"/>
      <c r="O16" s="6" t="s">
        <v>49</v>
      </c>
      <c r="P16" s="6"/>
      <c r="Q16" s="8"/>
      <c r="R16" s="22"/>
      <c r="S16" s="23"/>
      <c r="V16" s="8"/>
      <c r="W16" s="8"/>
      <c r="X16" s="8"/>
      <c r="Y16" s="7"/>
      <c r="Z16" s="8"/>
      <c r="AA16" s="8"/>
      <c r="AB16" s="8"/>
      <c r="AC16" s="8"/>
      <c r="AD16" s="8"/>
      <c r="AE16" s="8"/>
      <c r="AF16" s="8"/>
      <c r="AG16" s="8"/>
    </row>
    <row r="17" spans="2:33" ht="52.5" customHeight="1">
      <c r="B17" s="363"/>
      <c r="C17" s="364"/>
      <c r="D17" s="239" t="s">
        <v>50</v>
      </c>
      <c r="E17" s="244"/>
      <c r="F17" s="264" t="s">
        <v>108</v>
      </c>
      <c r="G17" s="264"/>
      <c r="H17" s="264"/>
      <c r="I17" s="264"/>
      <c r="J17" s="264"/>
      <c r="K17" s="264"/>
      <c r="L17" s="264"/>
      <c r="M17" s="264"/>
      <c r="N17" s="27"/>
      <c r="O17" s="22"/>
      <c r="P17" s="6"/>
      <c r="Q17" s="22"/>
      <c r="R17" s="22"/>
      <c r="S17" s="23"/>
      <c r="V17" s="8"/>
      <c r="W17" s="8"/>
      <c r="X17" s="8"/>
      <c r="Y17" s="7"/>
      <c r="Z17" s="8"/>
      <c r="AA17" s="8"/>
      <c r="AB17" s="8"/>
      <c r="AC17" s="8"/>
      <c r="AD17" s="8"/>
      <c r="AE17" s="8"/>
      <c r="AF17" s="8"/>
      <c r="AG17" s="8"/>
    </row>
    <row r="18" spans="2:33" ht="27" customHeight="1">
      <c r="B18" s="365"/>
      <c r="C18" s="366"/>
      <c r="D18" s="239" t="s">
        <v>51</v>
      </c>
      <c r="E18" s="244"/>
      <c r="F18" s="264" t="s">
        <v>100</v>
      </c>
      <c r="G18" s="264"/>
      <c r="H18" s="264"/>
      <c r="I18" s="264"/>
      <c r="J18" s="264"/>
      <c r="K18" s="264"/>
      <c r="L18" s="264"/>
      <c r="M18" s="264"/>
      <c r="N18" s="27"/>
      <c r="P18" s="28"/>
      <c r="Q18" s="29"/>
      <c r="R18" s="8"/>
      <c r="S18" s="7"/>
      <c r="T18" s="8"/>
      <c r="U18" s="8"/>
      <c r="V18" s="8"/>
      <c r="W18" s="8"/>
      <c r="X18" s="8"/>
      <c r="Y18" s="7"/>
      <c r="Z18" s="8"/>
      <c r="AA18" s="8"/>
      <c r="AB18" s="8"/>
      <c r="AC18" s="8"/>
      <c r="AD18" s="8"/>
      <c r="AE18" s="8"/>
      <c r="AF18" s="8"/>
      <c r="AG18" s="8"/>
    </row>
    <row r="19" spans="2:33" ht="41.25" customHeight="1">
      <c r="B19" s="365"/>
      <c r="C19" s="366"/>
      <c r="D19" s="239" t="s">
        <v>52</v>
      </c>
      <c r="E19" s="244"/>
      <c r="F19" s="264" t="s">
        <v>96</v>
      </c>
      <c r="G19" s="264"/>
      <c r="H19" s="264"/>
      <c r="I19" s="264"/>
      <c r="J19" s="264"/>
      <c r="K19" s="264"/>
      <c r="L19" s="264"/>
      <c r="M19" s="264"/>
      <c r="N19" s="20"/>
      <c r="P19" s="28"/>
      <c r="Q19" s="29"/>
      <c r="T19" s="8"/>
      <c r="U19" s="8"/>
      <c r="V19" s="8"/>
      <c r="W19" s="8"/>
      <c r="X19" s="8"/>
      <c r="Y19" s="7"/>
      <c r="Z19" s="8"/>
      <c r="AA19" s="8"/>
      <c r="AB19" s="8"/>
      <c r="AC19" s="8"/>
      <c r="AD19" s="8"/>
      <c r="AE19" s="8"/>
      <c r="AF19" s="8"/>
      <c r="AG19" s="8"/>
    </row>
    <row r="20" spans="2:33" ht="41.25" customHeight="1">
      <c r="B20" s="367"/>
      <c r="C20" s="368"/>
      <c r="D20" s="369" t="s">
        <v>53</v>
      </c>
      <c r="E20" s="235"/>
      <c r="F20" s="255" t="s">
        <v>54</v>
      </c>
      <c r="G20" s="255"/>
      <c r="H20" s="255"/>
      <c r="I20" s="255"/>
      <c r="J20" s="255"/>
      <c r="K20" s="255"/>
      <c r="L20" s="255"/>
      <c r="M20" s="255"/>
      <c r="N20" s="31"/>
      <c r="P20" s="28"/>
      <c r="Q20" s="29"/>
      <c r="V20" s="8"/>
      <c r="W20" s="8"/>
      <c r="X20" s="8"/>
      <c r="Y20" s="7"/>
      <c r="Z20" s="8"/>
      <c r="AA20" s="8"/>
      <c r="AB20" s="8"/>
      <c r="AC20" s="8"/>
      <c r="AD20" s="8"/>
      <c r="AE20" s="8"/>
      <c r="AF20" s="8"/>
      <c r="AG20" s="8"/>
    </row>
    <row r="21" spans="2:33" ht="8.25" customHeight="1">
      <c r="B21" s="358"/>
      <c r="C21" s="358"/>
      <c r="D21" s="358"/>
      <c r="E21" s="358"/>
      <c r="F21" s="358"/>
      <c r="G21" s="358"/>
      <c r="H21" s="358"/>
      <c r="I21" s="358"/>
      <c r="J21" s="358"/>
      <c r="K21" s="358"/>
      <c r="L21" s="358"/>
      <c r="M21" s="359"/>
      <c r="N21" s="20"/>
      <c r="P21" s="6"/>
      <c r="Q21" s="29"/>
      <c r="R21" s="8"/>
      <c r="S21" s="7"/>
      <c r="T21" s="8"/>
      <c r="U21" s="8"/>
      <c r="V21" s="8"/>
      <c r="W21" s="8"/>
      <c r="X21" s="8"/>
      <c r="Y21" s="7"/>
      <c r="Z21" s="8"/>
      <c r="AA21" s="8"/>
      <c r="AB21" s="8"/>
      <c r="AC21" s="8"/>
      <c r="AD21" s="8"/>
      <c r="AE21" s="8"/>
      <c r="AF21" s="8"/>
      <c r="AG21" s="8"/>
    </row>
    <row r="22" spans="2:33" ht="15.75" customHeight="1">
      <c r="B22" s="1"/>
      <c r="C22" s="240" t="s">
        <v>55</v>
      </c>
      <c r="D22" s="241"/>
      <c r="E22" s="241"/>
      <c r="F22" s="241"/>
      <c r="G22" s="241"/>
      <c r="H22" s="241"/>
      <c r="I22" s="241"/>
      <c r="J22" s="241"/>
      <c r="K22" s="241"/>
      <c r="L22" s="241"/>
      <c r="M22" s="265"/>
      <c r="N22" s="20"/>
      <c r="P22" s="6"/>
      <c r="Q22" s="29"/>
      <c r="R22" s="8"/>
      <c r="S22" s="7"/>
      <c r="T22" s="8"/>
      <c r="U22" s="8"/>
      <c r="V22" s="8"/>
      <c r="W22" s="8"/>
      <c r="X22" s="8"/>
      <c r="Y22" s="7"/>
      <c r="Z22" s="8"/>
      <c r="AA22" s="8"/>
      <c r="AB22" s="8"/>
      <c r="AC22" s="8"/>
      <c r="AD22" s="8"/>
      <c r="AE22" s="8"/>
      <c r="AF22" s="8"/>
      <c r="AG22" s="8"/>
    </row>
    <row r="23" spans="2:33">
      <c r="B23" s="360"/>
      <c r="C23" s="359"/>
      <c r="D23" s="235" t="s">
        <v>56</v>
      </c>
      <c r="E23" s="235"/>
      <c r="F23" s="255" t="s">
        <v>115</v>
      </c>
      <c r="G23" s="255"/>
      <c r="H23" s="255"/>
      <c r="I23" s="255"/>
      <c r="J23" s="255"/>
      <c r="K23" s="255"/>
      <c r="L23" s="255"/>
      <c r="M23" s="255"/>
      <c r="N23" s="32"/>
      <c r="O23" s="33"/>
      <c r="P23" s="33"/>
      <c r="Q23" s="33"/>
      <c r="R23" s="33"/>
      <c r="S23" s="34"/>
      <c r="T23" s="35"/>
    </row>
    <row r="24" spans="2:33">
      <c r="B24" s="360"/>
      <c r="C24" s="359"/>
      <c r="D24" s="235"/>
      <c r="E24" s="235"/>
      <c r="F24" s="255"/>
      <c r="G24" s="255"/>
      <c r="H24" s="255"/>
      <c r="I24" s="255"/>
      <c r="J24" s="255"/>
      <c r="K24" s="255"/>
      <c r="L24" s="255"/>
      <c r="M24" s="255"/>
      <c r="N24" s="20"/>
      <c r="O24" s="33"/>
      <c r="P24" s="33"/>
      <c r="Q24" s="33"/>
      <c r="R24" s="33"/>
      <c r="S24" s="34"/>
      <c r="T24" s="35"/>
    </row>
    <row r="25" spans="2:33" ht="7.5" customHeight="1">
      <c r="B25" s="360"/>
      <c r="C25" s="359"/>
      <c r="D25" s="235"/>
      <c r="E25" s="235"/>
      <c r="F25" s="255"/>
      <c r="G25" s="255"/>
      <c r="H25" s="255"/>
      <c r="I25" s="255"/>
      <c r="J25" s="255"/>
      <c r="K25" s="255"/>
      <c r="L25" s="255"/>
      <c r="M25" s="255"/>
      <c r="N25" s="27"/>
      <c r="O25" s="33"/>
      <c r="P25" s="33"/>
      <c r="Q25" s="33"/>
      <c r="R25" s="33"/>
      <c r="S25" s="34"/>
      <c r="T25" s="35"/>
    </row>
    <row r="26" spans="2:33" ht="12" customHeight="1">
      <c r="B26" s="360"/>
      <c r="C26" s="359"/>
      <c r="D26" s="256" t="s">
        <v>57</v>
      </c>
      <c r="E26" s="257"/>
      <c r="F26" s="262" t="s">
        <v>58</v>
      </c>
      <c r="G26" s="262"/>
      <c r="H26" s="262"/>
      <c r="I26" s="262"/>
      <c r="J26" s="262"/>
      <c r="K26" s="262"/>
      <c r="L26" s="262"/>
      <c r="M26" s="262"/>
      <c r="N26" s="27"/>
      <c r="O26" s="33"/>
      <c r="P26" s="36" t="s">
        <v>59</v>
      </c>
      <c r="Q26" s="33"/>
      <c r="R26" s="33"/>
      <c r="S26" s="34"/>
      <c r="T26" s="35"/>
    </row>
    <row r="27" spans="2:33" ht="12.75" customHeight="1">
      <c r="B27" s="360"/>
      <c r="C27" s="359"/>
      <c r="D27" s="258"/>
      <c r="E27" s="259"/>
      <c r="F27" s="262"/>
      <c r="G27" s="262"/>
      <c r="H27" s="262"/>
      <c r="I27" s="262"/>
      <c r="J27" s="262"/>
      <c r="K27" s="262"/>
      <c r="L27" s="262"/>
      <c r="M27" s="262"/>
      <c r="N27" s="27"/>
      <c r="O27" s="33"/>
      <c r="P27" s="36" t="s">
        <v>60</v>
      </c>
      <c r="Q27" s="33"/>
      <c r="R27" s="33"/>
      <c r="S27" s="34"/>
      <c r="T27" s="35"/>
    </row>
    <row r="28" spans="2:33" ht="12.75" customHeight="1">
      <c r="B28" s="360"/>
      <c r="C28" s="359"/>
      <c r="D28" s="260"/>
      <c r="E28" s="261"/>
      <c r="F28" s="262"/>
      <c r="G28" s="262"/>
      <c r="H28" s="262"/>
      <c r="I28" s="262"/>
      <c r="J28" s="262"/>
      <c r="K28" s="262"/>
      <c r="L28" s="262"/>
      <c r="M28" s="262"/>
      <c r="N28" s="13"/>
      <c r="O28" s="37" t="s">
        <v>61</v>
      </c>
      <c r="P28" s="37" t="s">
        <v>58</v>
      </c>
      <c r="Q28" s="35"/>
      <c r="R28" s="35"/>
      <c r="S28" s="13"/>
      <c r="T28" s="35"/>
    </row>
    <row r="29" spans="2:33" ht="21.75" customHeight="1">
      <c r="B29" s="361"/>
      <c r="C29" s="362"/>
      <c r="D29" s="263" t="s">
        <v>62</v>
      </c>
      <c r="E29" s="263"/>
      <c r="F29" s="237" t="s">
        <v>63</v>
      </c>
      <c r="G29" s="237"/>
      <c r="H29" s="237"/>
      <c r="I29" s="237"/>
      <c r="J29" s="237"/>
      <c r="K29" s="237"/>
      <c r="L29" s="237"/>
      <c r="M29" s="237"/>
      <c r="N29" s="13"/>
      <c r="O29" s="37" t="s">
        <v>63</v>
      </c>
      <c r="P29" s="35"/>
      <c r="Q29" s="35"/>
      <c r="R29" s="35"/>
      <c r="S29" s="13"/>
      <c r="T29" s="35"/>
    </row>
    <row r="30" spans="2:33" ht="9.75" customHeight="1">
      <c r="B30" s="1"/>
      <c r="C30" s="350"/>
      <c r="D30" s="350"/>
      <c r="E30" s="350"/>
      <c r="F30" s="350"/>
      <c r="G30" s="350"/>
      <c r="H30" s="350"/>
      <c r="I30" s="350"/>
      <c r="J30" s="350"/>
      <c r="K30" s="350"/>
      <c r="L30" s="350"/>
      <c r="M30" s="350"/>
      <c r="N30" s="20"/>
      <c r="O30" s="38"/>
      <c r="P30" s="38"/>
      <c r="Q30" s="38"/>
      <c r="R30" s="38"/>
      <c r="S30" s="20"/>
      <c r="T30" s="35"/>
    </row>
    <row r="31" spans="2:33" ht="17.25" customHeight="1">
      <c r="B31" s="1"/>
      <c r="C31" s="240" t="s">
        <v>64</v>
      </c>
      <c r="D31" s="241"/>
      <c r="E31" s="241"/>
      <c r="F31" s="241"/>
      <c r="G31" s="241"/>
      <c r="H31" s="242"/>
      <c r="I31" s="242"/>
      <c r="J31" s="242"/>
      <c r="K31" s="242"/>
      <c r="L31" s="242"/>
      <c r="M31" s="243"/>
      <c r="N31" s="20"/>
      <c r="O31" s="38"/>
      <c r="P31" s="38"/>
      <c r="Q31" s="38"/>
      <c r="R31" s="38"/>
      <c r="S31" s="20"/>
      <c r="T31" s="35"/>
    </row>
    <row r="32" spans="2:33" ht="24" customHeight="1">
      <c r="B32" s="26"/>
      <c r="C32" s="26"/>
      <c r="D32" s="244" t="s">
        <v>65</v>
      </c>
      <c r="E32" s="244"/>
      <c r="F32" s="245" t="s">
        <v>66</v>
      </c>
      <c r="G32" s="246"/>
      <c r="H32" s="352" t="s">
        <v>141</v>
      </c>
      <c r="I32" s="353"/>
      <c r="J32" s="353"/>
      <c r="K32" s="353"/>
      <c r="L32" s="353"/>
      <c r="M32" s="354"/>
      <c r="N32" s="20"/>
      <c r="O32" s="39" t="s">
        <v>68</v>
      </c>
      <c r="P32" s="40"/>
      <c r="R32" s="40"/>
      <c r="S32" s="41"/>
      <c r="T32" s="35"/>
    </row>
    <row r="33" spans="2:24" s="1" customFormat="1" ht="23.25" customHeight="1">
      <c r="B33" s="26"/>
      <c r="C33" s="26"/>
      <c r="D33" s="244"/>
      <c r="E33" s="244"/>
      <c r="F33" s="250"/>
      <c r="G33" s="251"/>
      <c r="H33" s="355"/>
      <c r="I33" s="356"/>
      <c r="J33" s="356"/>
      <c r="K33" s="356"/>
      <c r="L33" s="356"/>
      <c r="M33" s="357"/>
      <c r="N33" s="32"/>
      <c r="O33" s="42" t="s">
        <v>71</v>
      </c>
      <c r="P33" s="43"/>
      <c r="Q33" s="25"/>
      <c r="R33" s="43"/>
      <c r="S33" s="41"/>
      <c r="T33" s="35"/>
      <c r="U33" s="25"/>
      <c r="V33" s="25"/>
      <c r="W33" s="25"/>
      <c r="X33" s="25"/>
    </row>
    <row r="34" spans="2:24" s="1" customFormat="1" ht="36" customHeight="1">
      <c r="B34" s="26"/>
      <c r="C34" s="26"/>
      <c r="D34" s="235" t="s">
        <v>72</v>
      </c>
      <c r="E34" s="235"/>
      <c r="F34" s="236" t="s">
        <v>94</v>
      </c>
      <c r="G34" s="236"/>
      <c r="H34" s="236"/>
      <c r="I34" s="235" t="s">
        <v>73</v>
      </c>
      <c r="J34" s="235"/>
      <c r="K34" s="237" t="s">
        <v>68</v>
      </c>
      <c r="L34" s="237"/>
      <c r="M34" s="237"/>
      <c r="N34" s="27"/>
      <c r="O34" s="44" t="s">
        <v>74</v>
      </c>
      <c r="P34" s="45"/>
      <c r="Q34" s="39"/>
      <c r="R34" s="45"/>
      <c r="S34" s="46"/>
      <c r="T34" s="35"/>
      <c r="U34" s="25"/>
      <c r="V34" s="25"/>
      <c r="W34" s="25"/>
      <c r="X34" s="25"/>
    </row>
    <row r="35" spans="2:24" s="1" customFormat="1" ht="48.75" customHeight="1">
      <c r="B35" s="30"/>
      <c r="C35" s="30"/>
      <c r="D35" s="351" t="s">
        <v>75</v>
      </c>
      <c r="E35" s="239"/>
      <c r="F35" s="236" t="s">
        <v>109</v>
      </c>
      <c r="G35" s="236"/>
      <c r="H35" s="236"/>
      <c r="I35" s="236"/>
      <c r="J35" s="236"/>
      <c r="K35" s="47" t="s">
        <v>77</v>
      </c>
      <c r="L35" s="236" t="s">
        <v>107</v>
      </c>
      <c r="M35" s="236"/>
      <c r="N35" s="27"/>
      <c r="O35" s="44" t="s">
        <v>79</v>
      </c>
      <c r="P35" s="44"/>
      <c r="Q35" s="48"/>
      <c r="R35" s="44"/>
      <c r="S35" s="49"/>
      <c r="T35" s="35"/>
      <c r="U35" s="25"/>
      <c r="V35" s="25"/>
      <c r="W35" s="25"/>
      <c r="X35" s="25"/>
    </row>
    <row r="36" spans="2:24" s="1" customFormat="1" ht="8.25" customHeight="1">
      <c r="C36" s="350"/>
      <c r="D36" s="350"/>
      <c r="E36" s="350"/>
      <c r="F36" s="350"/>
      <c r="G36" s="350"/>
      <c r="H36" s="350"/>
      <c r="I36" s="350"/>
      <c r="J36" s="350"/>
      <c r="K36" s="350"/>
      <c r="L36" s="350"/>
      <c r="M36" s="350"/>
      <c r="N36" s="13"/>
      <c r="O36" s="44" t="s">
        <v>80</v>
      </c>
      <c r="P36" s="35"/>
      <c r="Q36" s="50"/>
      <c r="R36" s="25"/>
      <c r="T36" s="25"/>
      <c r="U36" s="25"/>
      <c r="V36" s="25"/>
      <c r="W36" s="25"/>
      <c r="X36" s="25"/>
    </row>
    <row r="37" spans="2:24" s="1" customFormat="1" ht="54.75" hidden="1" customHeight="1">
      <c r="B37" s="26"/>
      <c r="C37" s="26"/>
      <c r="D37" s="98">
        <v>11</v>
      </c>
      <c r="E37" s="99"/>
      <c r="F37" s="100"/>
      <c r="G37" s="348"/>
      <c r="H37" s="348"/>
      <c r="I37" s="101" t="e">
        <f>VLOOKUP(F37,#REF!,2)</f>
        <v>#REF!</v>
      </c>
      <c r="J37" s="349"/>
      <c r="K37" s="349"/>
      <c r="L37" s="102" t="e">
        <f>#REF!</f>
        <v>#REF!</v>
      </c>
      <c r="M37" s="102" t="e">
        <f>#REF!</f>
        <v>#REF!</v>
      </c>
      <c r="O37" s="25"/>
      <c r="P37" s="25"/>
      <c r="Q37" s="25"/>
      <c r="R37" s="25"/>
      <c r="T37" s="25"/>
      <c r="U37" s="25"/>
      <c r="V37" s="25"/>
      <c r="W37" s="25"/>
      <c r="X37" s="25"/>
    </row>
    <row r="38" spans="2:24" s="1" customFormat="1" ht="54.75" hidden="1" customHeight="1">
      <c r="B38" s="26"/>
      <c r="C38" s="26"/>
      <c r="D38" s="98">
        <v>12</v>
      </c>
      <c r="E38" s="99"/>
      <c r="F38" s="100"/>
      <c r="G38" s="348"/>
      <c r="H38" s="348"/>
      <c r="I38" s="101" t="e">
        <f>VLOOKUP(F38,#REF!,2)</f>
        <v>#REF!</v>
      </c>
      <c r="J38" s="349"/>
      <c r="K38" s="349"/>
      <c r="L38" s="102" t="e">
        <f>#REF!</f>
        <v>#REF!</v>
      </c>
      <c r="M38" s="102" t="e">
        <f>#REF!</f>
        <v>#REF!</v>
      </c>
      <c r="O38" s="25"/>
      <c r="P38" s="25"/>
      <c r="Q38" s="25"/>
      <c r="R38" s="25"/>
      <c r="T38" s="25"/>
      <c r="U38" s="25"/>
      <c r="V38" s="25"/>
      <c r="W38" s="25"/>
      <c r="X38" s="25"/>
    </row>
    <row r="39" spans="2:24" s="1" customFormat="1" ht="54.75" hidden="1" customHeight="1">
      <c r="B39" s="26"/>
      <c r="C39" s="26"/>
      <c r="D39" s="98">
        <v>13</v>
      </c>
      <c r="E39" s="99"/>
      <c r="F39" s="100"/>
      <c r="G39" s="348"/>
      <c r="H39" s="348"/>
      <c r="I39" s="101" t="e">
        <f>VLOOKUP(F39,#REF!,2)</f>
        <v>#REF!</v>
      </c>
      <c r="J39" s="349"/>
      <c r="K39" s="349"/>
      <c r="L39" s="102" t="e">
        <f>#REF!</f>
        <v>#REF!</v>
      </c>
      <c r="M39" s="102" t="e">
        <f>#REF!</f>
        <v>#REF!</v>
      </c>
      <c r="O39" s="25"/>
      <c r="P39" s="25"/>
      <c r="Q39" s="25"/>
      <c r="R39" s="25"/>
      <c r="T39" s="25"/>
      <c r="U39" s="25"/>
      <c r="V39" s="25"/>
      <c r="W39" s="25"/>
      <c r="X39" s="25"/>
    </row>
    <row r="40" spans="2:24" s="1" customFormat="1" ht="54.75" hidden="1" customHeight="1">
      <c r="B40" s="26"/>
      <c r="C40" s="26"/>
      <c r="D40" s="98">
        <v>14</v>
      </c>
      <c r="E40" s="99"/>
      <c r="F40" s="100"/>
      <c r="G40" s="348"/>
      <c r="H40" s="348"/>
      <c r="I40" s="101" t="e">
        <f>VLOOKUP(F40,#REF!,2)</f>
        <v>#REF!</v>
      </c>
      <c r="J40" s="349"/>
      <c r="K40" s="349"/>
      <c r="L40" s="102" t="e">
        <f>#REF!</f>
        <v>#REF!</v>
      </c>
      <c r="M40" s="102" t="e">
        <f>#REF!</f>
        <v>#REF!</v>
      </c>
      <c r="O40" s="25"/>
      <c r="P40" s="25"/>
      <c r="Q40" s="25"/>
      <c r="R40" s="25"/>
      <c r="T40" s="25"/>
      <c r="U40" s="25"/>
      <c r="V40" s="25"/>
      <c r="W40" s="25"/>
      <c r="X40" s="25"/>
    </row>
    <row r="41" spans="2:24" s="1" customFormat="1" ht="54.75" hidden="1" customHeight="1">
      <c r="B41" s="26"/>
      <c r="C41" s="26"/>
      <c r="D41" s="98">
        <v>15</v>
      </c>
      <c r="E41" s="99"/>
      <c r="F41" s="100"/>
      <c r="G41" s="348"/>
      <c r="H41" s="348"/>
      <c r="I41" s="101" t="e">
        <f>VLOOKUP(F41,#REF!,2)</f>
        <v>#REF!</v>
      </c>
      <c r="J41" s="349"/>
      <c r="K41" s="349"/>
      <c r="L41" s="102" t="e">
        <f>#REF!</f>
        <v>#REF!</v>
      </c>
      <c r="M41" s="102" t="e">
        <f>#REF!</f>
        <v>#REF!</v>
      </c>
      <c r="O41" s="25"/>
      <c r="P41" s="25"/>
      <c r="Q41" s="25"/>
      <c r="R41" s="25"/>
      <c r="T41" s="25"/>
      <c r="U41" s="25"/>
      <c r="V41" s="25"/>
      <c r="W41" s="25"/>
      <c r="X41" s="25"/>
    </row>
    <row r="42" spans="2:24" s="1" customFormat="1" ht="54.75" hidden="1" customHeight="1">
      <c r="B42" s="26"/>
      <c r="C42" s="26"/>
      <c r="D42" s="98">
        <v>16</v>
      </c>
      <c r="E42" s="99"/>
      <c r="F42" s="100"/>
      <c r="G42" s="348"/>
      <c r="H42" s="348"/>
      <c r="I42" s="101" t="e">
        <f>VLOOKUP(F42,#REF!,2)</f>
        <v>#REF!</v>
      </c>
      <c r="J42" s="349"/>
      <c r="K42" s="349"/>
      <c r="L42" s="102" t="e">
        <f>#REF!</f>
        <v>#REF!</v>
      </c>
      <c r="M42" s="102" t="e">
        <f>#REF!</f>
        <v>#REF!</v>
      </c>
      <c r="O42" s="25"/>
      <c r="P42" s="25"/>
      <c r="Q42" s="25"/>
      <c r="R42" s="25"/>
      <c r="T42" s="25"/>
      <c r="U42" s="25"/>
      <c r="V42" s="25"/>
      <c r="W42" s="25"/>
      <c r="X42" s="25"/>
    </row>
    <row r="43" spans="2:24" s="1" customFormat="1" ht="54.75" hidden="1" customHeight="1">
      <c r="B43" s="26"/>
      <c r="C43" s="26"/>
      <c r="D43" s="98">
        <v>17</v>
      </c>
      <c r="E43" s="99"/>
      <c r="F43" s="100"/>
      <c r="G43" s="348"/>
      <c r="H43" s="348"/>
      <c r="I43" s="101" t="e">
        <f>VLOOKUP(F43,#REF!,2)</f>
        <v>#REF!</v>
      </c>
      <c r="J43" s="349"/>
      <c r="K43" s="349"/>
      <c r="L43" s="102" t="e">
        <f>#REF!</f>
        <v>#REF!</v>
      </c>
      <c r="M43" s="102" t="e">
        <f>#REF!</f>
        <v>#REF!</v>
      </c>
      <c r="O43" s="25"/>
      <c r="P43" s="25"/>
      <c r="Q43" s="25"/>
      <c r="R43" s="25"/>
      <c r="T43" s="25"/>
      <c r="U43" s="25"/>
      <c r="V43" s="25"/>
      <c r="W43" s="25"/>
      <c r="X43" s="25"/>
    </row>
    <row r="44" spans="2:24" s="1" customFormat="1" ht="54.75" hidden="1" customHeight="1">
      <c r="B44" s="26"/>
      <c r="C44" s="26"/>
      <c r="D44" s="98">
        <v>18</v>
      </c>
      <c r="E44" s="99"/>
      <c r="F44" s="100"/>
      <c r="G44" s="348"/>
      <c r="H44" s="348"/>
      <c r="I44" s="101" t="e">
        <f>VLOOKUP(F44,#REF!,2)</f>
        <v>#REF!</v>
      </c>
      <c r="J44" s="349"/>
      <c r="K44" s="349"/>
      <c r="L44" s="102" t="e">
        <f>#REF!</f>
        <v>#REF!</v>
      </c>
      <c r="M44" s="102" t="e">
        <f>#REF!</f>
        <v>#REF!</v>
      </c>
      <c r="O44" s="25"/>
      <c r="P44" s="25"/>
      <c r="Q44" s="25"/>
      <c r="R44" s="25"/>
      <c r="T44" s="25"/>
      <c r="U44" s="25"/>
      <c r="V44" s="25"/>
      <c r="W44" s="25"/>
      <c r="X44" s="25"/>
    </row>
    <row r="45" spans="2:24" s="1" customFormat="1" ht="54.75" hidden="1" customHeight="1">
      <c r="B45" s="26"/>
      <c r="C45" s="26"/>
      <c r="D45" s="98">
        <v>19</v>
      </c>
      <c r="E45" s="99"/>
      <c r="F45" s="100"/>
      <c r="G45" s="348"/>
      <c r="H45" s="348"/>
      <c r="I45" s="101" t="e">
        <f>VLOOKUP(F45,#REF!,2)</f>
        <v>#REF!</v>
      </c>
      <c r="J45" s="349"/>
      <c r="K45" s="349"/>
      <c r="L45" s="102" t="e">
        <f>#REF!</f>
        <v>#REF!</v>
      </c>
      <c r="M45" s="102" t="e">
        <f>#REF!</f>
        <v>#REF!</v>
      </c>
      <c r="O45" s="25"/>
      <c r="P45" s="25"/>
      <c r="Q45" s="25"/>
      <c r="R45" s="25"/>
      <c r="T45" s="25"/>
      <c r="U45" s="25"/>
      <c r="V45" s="25"/>
      <c r="W45" s="25"/>
      <c r="X45" s="25"/>
    </row>
    <row r="46" spans="2:24" s="1" customFormat="1" ht="54.75" hidden="1" customHeight="1">
      <c r="B46" s="26"/>
      <c r="C46" s="26"/>
      <c r="D46" s="98">
        <v>20</v>
      </c>
      <c r="E46" s="99"/>
      <c r="F46" s="100"/>
      <c r="G46" s="348"/>
      <c r="H46" s="348"/>
      <c r="I46" s="101" t="e">
        <f>VLOOKUP(F46,#REF!,2)</f>
        <v>#REF!</v>
      </c>
      <c r="J46" s="349"/>
      <c r="K46" s="349"/>
      <c r="L46" s="102" t="e">
        <f>#REF!</f>
        <v>#REF!</v>
      </c>
      <c r="M46" s="102" t="e">
        <f>#REF!</f>
        <v>#REF!</v>
      </c>
      <c r="O46" s="25"/>
      <c r="P46" s="25"/>
      <c r="Q46" s="25"/>
      <c r="R46" s="25"/>
      <c r="T46" s="25"/>
      <c r="U46" s="25"/>
      <c r="V46" s="25"/>
      <c r="W46" s="25"/>
      <c r="X46" s="25"/>
    </row>
    <row r="47" spans="2:24" s="1" customFormat="1" ht="54.75" hidden="1" customHeight="1">
      <c r="B47" s="26"/>
      <c r="C47" s="26"/>
      <c r="D47" s="98">
        <v>21</v>
      </c>
      <c r="E47" s="99"/>
      <c r="F47" s="100"/>
      <c r="G47" s="348"/>
      <c r="H47" s="348"/>
      <c r="I47" s="101" t="e">
        <f>VLOOKUP(F47,#REF!,2)</f>
        <v>#REF!</v>
      </c>
      <c r="J47" s="349"/>
      <c r="K47" s="349"/>
      <c r="L47" s="102" t="e">
        <f>#REF!</f>
        <v>#REF!</v>
      </c>
      <c r="M47" s="102" t="e">
        <f>#REF!</f>
        <v>#REF!</v>
      </c>
      <c r="O47" s="25"/>
      <c r="P47" s="25"/>
      <c r="Q47" s="25"/>
      <c r="R47" s="25"/>
      <c r="T47" s="25"/>
      <c r="U47" s="25"/>
      <c r="V47" s="25"/>
      <c r="W47" s="25"/>
      <c r="X47" s="25"/>
    </row>
    <row r="48" spans="2:24" s="1" customFormat="1" ht="54.75" hidden="1" customHeight="1">
      <c r="B48" s="26"/>
      <c r="C48" s="26"/>
      <c r="D48" s="98">
        <v>22</v>
      </c>
      <c r="E48" s="99"/>
      <c r="F48" s="100"/>
      <c r="G48" s="348"/>
      <c r="H48" s="348"/>
      <c r="I48" s="101" t="e">
        <f>VLOOKUP(F48,#REF!,2)</f>
        <v>#REF!</v>
      </c>
      <c r="J48" s="349"/>
      <c r="K48" s="349"/>
      <c r="L48" s="102" t="e">
        <f>#REF!</f>
        <v>#REF!</v>
      </c>
      <c r="M48" s="102" t="e">
        <f>#REF!</f>
        <v>#REF!</v>
      </c>
      <c r="O48" s="25"/>
      <c r="P48" s="25"/>
      <c r="Q48" s="25"/>
      <c r="R48" s="25"/>
      <c r="T48" s="25"/>
      <c r="U48" s="25"/>
      <c r="V48" s="25"/>
      <c r="W48" s="25"/>
      <c r="X48" s="25"/>
    </row>
    <row r="49" spans="1:33" ht="54.75" hidden="1" customHeight="1">
      <c r="B49" s="26"/>
      <c r="C49" s="26"/>
      <c r="D49" s="98">
        <v>23</v>
      </c>
      <c r="E49" s="99"/>
      <c r="F49" s="100"/>
      <c r="G49" s="348"/>
      <c r="H49" s="348"/>
      <c r="I49" s="101" t="e">
        <f>VLOOKUP(F49,#REF!,2)</f>
        <v>#REF!</v>
      </c>
      <c r="J49" s="349"/>
      <c r="K49" s="349"/>
      <c r="L49" s="102" t="e">
        <f>#REF!</f>
        <v>#REF!</v>
      </c>
      <c r="M49" s="102" t="e">
        <f>#REF!</f>
        <v>#REF!</v>
      </c>
    </row>
    <row r="50" spans="1:33" ht="54.75" hidden="1" customHeight="1">
      <c r="B50" s="26"/>
      <c r="C50" s="26"/>
      <c r="D50" s="98">
        <v>24</v>
      </c>
      <c r="E50" s="99"/>
      <c r="F50" s="100"/>
      <c r="G50" s="348"/>
      <c r="H50" s="348"/>
      <c r="I50" s="101" t="e">
        <f>VLOOKUP(F50,#REF!,2)</f>
        <v>#REF!</v>
      </c>
      <c r="J50" s="349"/>
      <c r="K50" s="349"/>
      <c r="L50" s="102" t="e">
        <f>#REF!</f>
        <v>#REF!</v>
      </c>
      <c r="M50" s="102" t="e">
        <f>#REF!</f>
        <v>#REF!</v>
      </c>
    </row>
    <row r="51" spans="1:33" ht="54.75" hidden="1" customHeight="1">
      <c r="B51" s="26"/>
      <c r="C51" s="26"/>
      <c r="D51" s="98">
        <v>25</v>
      </c>
      <c r="E51" s="99"/>
      <c r="F51" s="100"/>
      <c r="G51" s="348"/>
      <c r="H51" s="348"/>
      <c r="I51" s="101" t="e">
        <f>VLOOKUP(F51,#REF!,2)</f>
        <v>#REF!</v>
      </c>
      <c r="J51" s="349"/>
      <c r="K51" s="349"/>
      <c r="L51" s="102" t="e">
        <f>#REF!</f>
        <v>#REF!</v>
      </c>
      <c r="M51" s="102" t="e">
        <f>#REF!</f>
        <v>#REF!</v>
      </c>
    </row>
    <row r="52" spans="1:33">
      <c r="A52" s="13"/>
      <c r="B52" s="13"/>
      <c r="C52" s="229" t="s">
        <v>135</v>
      </c>
      <c r="D52" s="229"/>
      <c r="E52" s="229"/>
      <c r="F52" s="229"/>
      <c r="G52" s="229"/>
      <c r="H52" s="229"/>
      <c r="I52" s="229"/>
      <c r="J52" s="229"/>
      <c r="K52" s="229"/>
      <c r="L52" s="229"/>
      <c r="M52" s="230"/>
    </row>
    <row r="53" spans="1:33" ht="270.60000000000002" customHeight="1">
      <c r="B53" s="1"/>
      <c r="C53" s="1"/>
      <c r="D53" s="1"/>
      <c r="E53" s="1"/>
      <c r="F53" s="1"/>
      <c r="G53" s="1"/>
      <c r="H53" s="1"/>
      <c r="I53" s="1"/>
      <c r="J53" s="1"/>
      <c r="K53" s="1"/>
      <c r="L53" s="1"/>
      <c r="M53" s="95"/>
    </row>
    <row r="54" spans="1:33" ht="24.6" customHeight="1">
      <c r="A54" s="79"/>
      <c r="B54" s="345" t="s">
        <v>134</v>
      </c>
      <c r="C54" s="346"/>
      <c r="D54" s="346"/>
      <c r="E54" s="346"/>
      <c r="F54" s="346"/>
      <c r="G54" s="346"/>
      <c r="H54" s="346"/>
      <c r="I54" s="346"/>
      <c r="J54" s="346"/>
      <c r="K54" s="346"/>
      <c r="L54" s="346"/>
      <c r="M54" s="347"/>
    </row>
    <row r="55" spans="1:33" ht="45">
      <c r="A55" s="80" t="s">
        <v>82</v>
      </c>
      <c r="B55" s="198" t="s">
        <v>97</v>
      </c>
      <c r="C55" s="198" t="s">
        <v>83</v>
      </c>
      <c r="D55" s="198" t="s">
        <v>84</v>
      </c>
      <c r="E55" s="198" t="s">
        <v>105</v>
      </c>
      <c r="F55" s="198" t="s">
        <v>85</v>
      </c>
      <c r="G55" s="198" t="s">
        <v>86</v>
      </c>
      <c r="H55" s="198" t="s">
        <v>136</v>
      </c>
      <c r="I55" s="338" t="s">
        <v>103</v>
      </c>
      <c r="J55" s="338"/>
      <c r="K55" s="338" t="s">
        <v>88</v>
      </c>
      <c r="L55" s="338"/>
      <c r="M55" s="338"/>
    </row>
    <row r="56" spans="1:33" ht="51.6" customHeight="1">
      <c r="A56" s="81">
        <v>1</v>
      </c>
      <c r="B56" s="82" t="s">
        <v>98</v>
      </c>
      <c r="C56" s="83">
        <v>40543</v>
      </c>
      <c r="D56" s="84"/>
      <c r="E56" s="85"/>
      <c r="F56" s="86">
        <v>56</v>
      </c>
      <c r="G56" s="87" t="s">
        <v>133</v>
      </c>
      <c r="H56" s="86">
        <v>56</v>
      </c>
      <c r="I56" s="337" t="s">
        <v>116</v>
      </c>
      <c r="J56" s="337"/>
      <c r="K56" s="337" t="s">
        <v>117</v>
      </c>
      <c r="L56" s="337"/>
      <c r="M56" s="337"/>
    </row>
    <row r="57" spans="1:33" ht="87" customHeight="1">
      <c r="A57" s="81">
        <v>2</v>
      </c>
      <c r="B57" s="82" t="s">
        <v>98</v>
      </c>
      <c r="C57" s="83">
        <v>40908</v>
      </c>
      <c r="D57" s="89"/>
      <c r="E57" s="85"/>
      <c r="F57" s="86">
        <v>25</v>
      </c>
      <c r="G57" s="87" t="s">
        <v>133</v>
      </c>
      <c r="H57" s="86">
        <v>25</v>
      </c>
      <c r="I57" s="337" t="s">
        <v>119</v>
      </c>
      <c r="J57" s="337"/>
      <c r="K57" s="337" t="s">
        <v>118</v>
      </c>
      <c r="L57" s="337"/>
      <c r="M57" s="337"/>
    </row>
    <row r="58" spans="1:33" ht="49.7" customHeight="1">
      <c r="A58" s="81">
        <v>3</v>
      </c>
      <c r="B58" s="82" t="s">
        <v>98</v>
      </c>
      <c r="C58" s="83">
        <v>41274</v>
      </c>
      <c r="D58" s="86">
        <v>25</v>
      </c>
      <c r="E58" s="85"/>
      <c r="F58" s="90">
        <v>24</v>
      </c>
      <c r="G58" s="87" t="s">
        <v>133</v>
      </c>
      <c r="H58" s="90">
        <v>24</v>
      </c>
      <c r="I58" s="337" t="s">
        <v>120</v>
      </c>
      <c r="J58" s="337"/>
      <c r="K58" s="337" t="s">
        <v>121</v>
      </c>
      <c r="L58" s="337"/>
      <c r="M58" s="337"/>
    </row>
    <row r="59" spans="1:33" ht="50.25" customHeight="1">
      <c r="A59" s="91">
        <v>4</v>
      </c>
      <c r="B59" s="82" t="s">
        <v>98</v>
      </c>
      <c r="C59" s="83">
        <v>41639</v>
      </c>
      <c r="D59" s="86">
        <v>25</v>
      </c>
      <c r="E59" s="85"/>
      <c r="F59" s="85">
        <v>29</v>
      </c>
      <c r="G59" s="87" t="s">
        <v>133</v>
      </c>
      <c r="H59" s="85">
        <v>29</v>
      </c>
      <c r="I59" s="331" t="s">
        <v>128</v>
      </c>
      <c r="J59" s="331"/>
      <c r="K59" s="332"/>
      <c r="L59" s="332"/>
      <c r="M59" s="332"/>
    </row>
    <row r="60" spans="1:33" s="1" customFormat="1" ht="147" customHeight="1">
      <c r="A60" s="81">
        <v>5</v>
      </c>
      <c r="B60" s="82" t="s">
        <v>98</v>
      </c>
      <c r="C60" s="83">
        <v>42004</v>
      </c>
      <c r="D60" s="84">
        <v>29</v>
      </c>
      <c r="E60" s="85"/>
      <c r="F60" s="85">
        <v>43</v>
      </c>
      <c r="G60" s="87" t="s">
        <v>133</v>
      </c>
      <c r="H60" s="85">
        <v>43</v>
      </c>
      <c r="I60" s="331" t="s">
        <v>130</v>
      </c>
      <c r="J60" s="331"/>
      <c r="K60" s="331" t="s">
        <v>129</v>
      </c>
      <c r="L60" s="331"/>
      <c r="M60" s="331"/>
      <c r="O60" s="25"/>
      <c r="P60" s="25"/>
      <c r="Q60" s="25"/>
      <c r="R60" s="25"/>
      <c r="T60" s="25"/>
      <c r="U60" s="25"/>
      <c r="V60" s="25"/>
      <c r="W60" s="25"/>
      <c r="X60" s="25"/>
      <c r="Z60" s="25"/>
      <c r="AA60" s="25"/>
      <c r="AB60" s="25"/>
      <c r="AC60" s="25"/>
      <c r="AD60" s="25"/>
      <c r="AE60" s="25"/>
      <c r="AF60" s="25"/>
      <c r="AG60" s="25"/>
    </row>
    <row r="61" spans="1:33" s="1" customFormat="1" ht="72.599999999999994" customHeight="1">
      <c r="A61" s="91">
        <v>6</v>
      </c>
      <c r="B61" s="107" t="s">
        <v>98</v>
      </c>
      <c r="C61" s="108">
        <v>42369</v>
      </c>
      <c r="D61" s="109">
        <v>29</v>
      </c>
      <c r="E61" s="110"/>
      <c r="F61" s="110">
        <v>54</v>
      </c>
      <c r="G61" s="111" t="s">
        <v>133</v>
      </c>
      <c r="H61" s="110">
        <v>54</v>
      </c>
      <c r="I61" s="333" t="s">
        <v>153</v>
      </c>
      <c r="J61" s="333"/>
      <c r="K61" s="333" t="s">
        <v>142</v>
      </c>
      <c r="L61" s="333"/>
      <c r="M61" s="333"/>
      <c r="N61" s="122"/>
      <c r="Z61" s="25"/>
      <c r="AA61" s="25"/>
      <c r="AB61" s="25"/>
      <c r="AC61" s="25"/>
      <c r="AD61" s="25"/>
      <c r="AE61" s="25"/>
      <c r="AF61" s="25"/>
      <c r="AG61" s="25"/>
    </row>
    <row r="62" spans="1:33" s="1" customFormat="1" ht="138.75" customHeight="1">
      <c r="A62" s="81">
        <v>7</v>
      </c>
      <c r="B62" s="113" t="s">
        <v>98</v>
      </c>
      <c r="C62" s="114">
        <v>42735</v>
      </c>
      <c r="D62" s="115">
        <v>31</v>
      </c>
      <c r="E62" s="116"/>
      <c r="F62" s="116">
        <v>33</v>
      </c>
      <c r="G62" s="117" t="s">
        <v>133</v>
      </c>
      <c r="H62" s="116">
        <v>33</v>
      </c>
      <c r="I62" s="326" t="s">
        <v>162</v>
      </c>
      <c r="J62" s="328"/>
      <c r="K62" s="326" t="s">
        <v>234</v>
      </c>
      <c r="L62" s="327"/>
      <c r="M62" s="328"/>
      <c r="Z62" s="25"/>
      <c r="AA62" s="25"/>
      <c r="AB62" s="25"/>
      <c r="AC62" s="25"/>
      <c r="AD62" s="25"/>
      <c r="AE62" s="25"/>
      <c r="AF62" s="25"/>
      <c r="AG62" s="25"/>
    </row>
    <row r="63" spans="1:33" s="1" customFormat="1" ht="198" customHeight="1">
      <c r="A63" s="91">
        <v>8</v>
      </c>
      <c r="B63" s="113" t="s">
        <v>98</v>
      </c>
      <c r="C63" s="114">
        <v>43100</v>
      </c>
      <c r="D63" s="115">
        <v>35</v>
      </c>
      <c r="E63" s="116"/>
      <c r="F63" s="116">
        <v>35</v>
      </c>
      <c r="G63" s="117" t="s">
        <v>133</v>
      </c>
      <c r="H63" s="116">
        <v>36</v>
      </c>
      <c r="I63" s="326" t="s">
        <v>163</v>
      </c>
      <c r="J63" s="328"/>
      <c r="K63" s="326" t="s">
        <v>235</v>
      </c>
      <c r="L63" s="327"/>
      <c r="M63" s="328"/>
      <c r="Z63" s="25"/>
      <c r="AA63" s="25"/>
      <c r="AB63" s="25"/>
      <c r="AC63" s="25"/>
      <c r="AD63" s="25"/>
      <c r="AE63" s="25"/>
      <c r="AF63" s="25"/>
      <c r="AG63" s="25"/>
    </row>
    <row r="64" spans="1:33" s="1" customFormat="1" ht="310.5" customHeight="1">
      <c r="A64" s="81">
        <v>9</v>
      </c>
      <c r="B64" s="113" t="s">
        <v>98</v>
      </c>
      <c r="C64" s="114">
        <v>43553</v>
      </c>
      <c r="D64" s="115">
        <v>36</v>
      </c>
      <c r="E64" s="116"/>
      <c r="F64" s="116">
        <v>41</v>
      </c>
      <c r="G64" s="117" t="s">
        <v>133</v>
      </c>
      <c r="H64" s="116">
        <v>41</v>
      </c>
      <c r="I64" s="326" t="s">
        <v>241</v>
      </c>
      <c r="J64" s="328"/>
      <c r="K64" s="326" t="s">
        <v>240</v>
      </c>
      <c r="L64" s="327"/>
      <c r="M64" s="328"/>
      <c r="Z64" s="25"/>
      <c r="AA64" s="25"/>
      <c r="AB64" s="25"/>
      <c r="AC64" s="25"/>
      <c r="AD64" s="25"/>
      <c r="AE64" s="25"/>
      <c r="AF64" s="25"/>
      <c r="AG64" s="25"/>
    </row>
    <row r="65" spans="1:33" s="1" customFormat="1" ht="180" customHeight="1">
      <c r="A65" s="210">
        <v>10</v>
      </c>
      <c r="B65" s="211" t="s">
        <v>98</v>
      </c>
      <c r="C65" s="212">
        <v>43819</v>
      </c>
      <c r="D65" s="213">
        <v>43</v>
      </c>
      <c r="E65" s="214"/>
      <c r="F65" s="214">
        <v>46</v>
      </c>
      <c r="G65" s="215" t="s">
        <v>133</v>
      </c>
      <c r="H65" s="214">
        <v>46</v>
      </c>
      <c r="I65" s="339" t="s">
        <v>242</v>
      </c>
      <c r="J65" s="340"/>
      <c r="K65" s="339"/>
      <c r="L65" s="341"/>
      <c r="M65" s="340"/>
      <c r="Z65" s="25"/>
      <c r="AA65" s="25"/>
      <c r="AB65" s="25"/>
      <c r="AC65" s="25"/>
      <c r="AD65" s="25"/>
      <c r="AE65" s="25"/>
      <c r="AF65" s="25"/>
      <c r="AG65" s="25"/>
    </row>
    <row r="66" spans="1:33" s="1" customFormat="1" ht="174.6" customHeight="1">
      <c r="A66" s="205">
        <v>11</v>
      </c>
      <c r="B66" s="113" t="s">
        <v>98</v>
      </c>
      <c r="C66" s="114">
        <v>44185</v>
      </c>
      <c r="D66" s="115">
        <v>46</v>
      </c>
      <c r="E66" s="116"/>
      <c r="F66" s="116"/>
      <c r="G66" s="117"/>
      <c r="H66" s="116"/>
      <c r="I66" s="342"/>
      <c r="J66" s="343"/>
      <c r="K66" s="342"/>
      <c r="L66" s="344"/>
      <c r="M66" s="343"/>
      <c r="Z66" s="25"/>
      <c r="AA66" s="25"/>
      <c r="AB66" s="25"/>
      <c r="AC66" s="25"/>
      <c r="AD66" s="25"/>
      <c r="AE66" s="25"/>
      <c r="AF66" s="25"/>
      <c r="AG66" s="25"/>
    </row>
    <row r="67" spans="1:33">
      <c r="A67" s="13"/>
      <c r="B67" s="13"/>
      <c r="C67" s="229" t="s">
        <v>154</v>
      </c>
      <c r="D67" s="229"/>
      <c r="E67" s="229"/>
      <c r="F67" s="229"/>
      <c r="G67" s="229"/>
      <c r="H67" s="229"/>
      <c r="I67" s="229"/>
      <c r="J67" s="229"/>
      <c r="K67" s="229"/>
      <c r="L67" s="229"/>
      <c r="M67" s="230"/>
    </row>
    <row r="68" spans="1:33" ht="270.60000000000002" customHeight="1">
      <c r="B68" s="1"/>
      <c r="C68" s="1"/>
      <c r="D68" s="1"/>
      <c r="E68" s="1"/>
      <c r="F68" s="1"/>
      <c r="G68" s="1"/>
      <c r="H68" s="1"/>
      <c r="I68" s="1"/>
      <c r="J68" s="1"/>
      <c r="K68" s="1"/>
      <c r="L68" s="1"/>
      <c r="M68" s="95"/>
    </row>
    <row r="69" spans="1:33" ht="45">
      <c r="A69" s="104" t="s">
        <v>82</v>
      </c>
      <c r="B69" s="198" t="s">
        <v>97</v>
      </c>
      <c r="C69" s="198" t="s">
        <v>83</v>
      </c>
      <c r="D69" s="198" t="s">
        <v>84</v>
      </c>
      <c r="E69" s="198" t="s">
        <v>105</v>
      </c>
      <c r="F69" s="198" t="s">
        <v>85</v>
      </c>
      <c r="G69" s="198" t="s">
        <v>86</v>
      </c>
      <c r="H69" s="198" t="s">
        <v>137</v>
      </c>
      <c r="I69" s="338" t="s">
        <v>103</v>
      </c>
      <c r="J69" s="338"/>
      <c r="K69" s="338" t="s">
        <v>88</v>
      </c>
      <c r="L69" s="338"/>
      <c r="M69" s="338"/>
    </row>
    <row r="70" spans="1:33" ht="96.75" customHeight="1">
      <c r="A70" s="105">
        <v>1</v>
      </c>
      <c r="B70" s="82" t="s">
        <v>99</v>
      </c>
      <c r="C70" s="83">
        <v>40543</v>
      </c>
      <c r="D70" s="84"/>
      <c r="E70" s="85"/>
      <c r="F70" s="81">
        <v>33</v>
      </c>
      <c r="G70" s="87"/>
      <c r="H70" s="81">
        <v>33</v>
      </c>
      <c r="I70" s="337" t="s">
        <v>116</v>
      </c>
      <c r="J70" s="337"/>
      <c r="K70" s="337" t="s">
        <v>117</v>
      </c>
      <c r="L70" s="337"/>
      <c r="M70" s="337"/>
    </row>
    <row r="71" spans="1:33" ht="48" customHeight="1">
      <c r="A71" s="78">
        <v>2</v>
      </c>
      <c r="B71" s="82" t="s">
        <v>99</v>
      </c>
      <c r="C71" s="83">
        <v>40908</v>
      </c>
      <c r="D71" s="89"/>
      <c r="E71" s="85"/>
      <c r="F71" s="106">
        <v>26</v>
      </c>
      <c r="G71" s="88"/>
      <c r="H71" s="106">
        <v>26</v>
      </c>
      <c r="I71" s="337" t="s">
        <v>119</v>
      </c>
      <c r="J71" s="337"/>
      <c r="K71" s="337" t="s">
        <v>118</v>
      </c>
      <c r="L71" s="337"/>
      <c r="M71" s="337"/>
    </row>
    <row r="72" spans="1:33" ht="47.25" customHeight="1">
      <c r="A72" s="105">
        <v>3</v>
      </c>
      <c r="B72" s="82" t="s">
        <v>99</v>
      </c>
      <c r="C72" s="83">
        <v>41274</v>
      </c>
      <c r="D72" s="86">
        <v>25</v>
      </c>
      <c r="E72" s="85"/>
      <c r="F72" s="90">
        <v>24</v>
      </c>
      <c r="G72" s="88"/>
      <c r="H72" s="90">
        <v>24</v>
      </c>
      <c r="I72" s="337" t="s">
        <v>120</v>
      </c>
      <c r="J72" s="337"/>
      <c r="K72" s="337" t="s">
        <v>121</v>
      </c>
      <c r="L72" s="337"/>
      <c r="M72" s="337"/>
    </row>
    <row r="73" spans="1:33" s="1" customFormat="1" ht="38.25" customHeight="1">
      <c r="A73" s="78">
        <v>4</v>
      </c>
      <c r="B73" s="82" t="s">
        <v>99</v>
      </c>
      <c r="C73" s="83">
        <v>41639</v>
      </c>
      <c r="D73" s="86">
        <v>25</v>
      </c>
      <c r="E73" s="85"/>
      <c r="F73" s="85">
        <v>25</v>
      </c>
      <c r="G73" s="88"/>
      <c r="H73" s="85">
        <v>25</v>
      </c>
      <c r="I73" s="331" t="s">
        <v>128</v>
      </c>
      <c r="J73" s="331"/>
      <c r="K73" s="332"/>
      <c r="L73" s="332"/>
      <c r="M73" s="332"/>
      <c r="Z73" s="25"/>
      <c r="AA73" s="25"/>
      <c r="AB73" s="25"/>
      <c r="AC73" s="25"/>
      <c r="AD73" s="25"/>
      <c r="AE73" s="25"/>
      <c r="AF73" s="25"/>
      <c r="AG73" s="25"/>
    </row>
    <row r="74" spans="1:33" s="1" customFormat="1" ht="264.75" customHeight="1">
      <c r="A74" s="105">
        <v>5</v>
      </c>
      <c r="B74" s="82" t="s">
        <v>99</v>
      </c>
      <c r="C74" s="83">
        <v>42004</v>
      </c>
      <c r="D74" s="84">
        <v>25</v>
      </c>
      <c r="E74" s="85"/>
      <c r="F74" s="85">
        <v>40</v>
      </c>
      <c r="G74" s="88"/>
      <c r="H74" s="85">
        <v>40</v>
      </c>
      <c r="I74" s="331" t="s">
        <v>130</v>
      </c>
      <c r="J74" s="331"/>
      <c r="K74" s="331" t="s">
        <v>129</v>
      </c>
      <c r="L74" s="331"/>
      <c r="M74" s="331"/>
      <c r="Z74" s="25"/>
      <c r="AA74" s="25"/>
      <c r="AB74" s="25"/>
      <c r="AC74" s="25"/>
      <c r="AD74" s="25"/>
      <c r="AE74" s="25"/>
      <c r="AF74" s="25"/>
      <c r="AG74" s="25"/>
    </row>
    <row r="75" spans="1:33" s="1" customFormat="1" ht="75.95" customHeight="1">
      <c r="A75" s="78">
        <v>6</v>
      </c>
      <c r="B75" s="107" t="s">
        <v>99</v>
      </c>
      <c r="C75" s="108">
        <v>42369</v>
      </c>
      <c r="D75" s="109">
        <v>45</v>
      </c>
      <c r="E75" s="110"/>
      <c r="F75" s="121">
        <v>47</v>
      </c>
      <c r="G75" s="118"/>
      <c r="H75" s="121">
        <v>47</v>
      </c>
      <c r="I75" s="333" t="s">
        <v>152</v>
      </c>
      <c r="J75" s="333"/>
      <c r="K75" s="334"/>
      <c r="L75" s="335"/>
      <c r="M75" s="336"/>
      <c r="Z75" s="25"/>
      <c r="AA75" s="25"/>
      <c r="AB75" s="25"/>
      <c r="AC75" s="25"/>
      <c r="AD75" s="25"/>
      <c r="AE75" s="25"/>
      <c r="AF75" s="25"/>
      <c r="AG75" s="25"/>
    </row>
    <row r="76" spans="1:33" s="1" customFormat="1" ht="171.75" customHeight="1">
      <c r="A76" s="105">
        <v>7</v>
      </c>
      <c r="B76" s="112" t="s">
        <v>99</v>
      </c>
      <c r="C76" s="120">
        <v>42735</v>
      </c>
      <c r="D76" s="112">
        <v>47</v>
      </c>
      <c r="E76" s="119"/>
      <c r="F76" s="112">
        <v>56</v>
      </c>
      <c r="G76" s="119"/>
      <c r="H76" s="112">
        <v>56</v>
      </c>
      <c r="I76" s="324" t="s">
        <v>150</v>
      </c>
      <c r="J76" s="325"/>
      <c r="K76" s="326" t="s">
        <v>151</v>
      </c>
      <c r="L76" s="327"/>
      <c r="M76" s="328"/>
      <c r="Z76" s="25"/>
      <c r="AA76" s="25"/>
      <c r="AB76" s="25"/>
      <c r="AC76" s="25"/>
      <c r="AD76" s="25"/>
      <c r="AE76" s="25"/>
      <c r="AF76" s="25"/>
      <c r="AG76" s="25"/>
    </row>
    <row r="77" spans="1:33" s="1" customFormat="1" ht="94.35" customHeight="1">
      <c r="A77" s="78">
        <v>8</v>
      </c>
      <c r="B77" s="112" t="s">
        <v>99</v>
      </c>
      <c r="C77" s="120">
        <v>43100</v>
      </c>
      <c r="D77" s="112">
        <v>60</v>
      </c>
      <c r="E77" s="119"/>
      <c r="F77" s="112"/>
      <c r="G77" s="119"/>
      <c r="H77" s="112">
        <v>61</v>
      </c>
      <c r="I77" s="324" t="s">
        <v>164</v>
      </c>
      <c r="J77" s="325"/>
      <c r="K77" s="326" t="s">
        <v>165</v>
      </c>
      <c r="L77" s="327"/>
      <c r="M77" s="328"/>
      <c r="Z77" s="25"/>
      <c r="AA77" s="25"/>
      <c r="AB77" s="25"/>
      <c r="AC77" s="25"/>
      <c r="AD77" s="25"/>
      <c r="AE77" s="25"/>
      <c r="AF77" s="25"/>
      <c r="AG77" s="25"/>
    </row>
    <row r="78" spans="1:33" s="1" customFormat="1" ht="243" customHeight="1">
      <c r="A78" s="105">
        <v>9</v>
      </c>
      <c r="B78" s="112" t="s">
        <v>99</v>
      </c>
      <c r="C78" s="120">
        <v>43454</v>
      </c>
      <c r="D78" s="112">
        <v>63</v>
      </c>
      <c r="E78" s="119"/>
      <c r="F78" s="112"/>
      <c r="G78" s="119"/>
      <c r="H78" s="112">
        <v>67</v>
      </c>
      <c r="I78" s="324" t="s">
        <v>243</v>
      </c>
      <c r="J78" s="325"/>
      <c r="K78" s="326" t="s">
        <v>170</v>
      </c>
      <c r="L78" s="327"/>
      <c r="M78" s="328"/>
      <c r="Z78" s="25"/>
      <c r="AA78" s="25"/>
      <c r="AB78" s="25"/>
      <c r="AC78" s="25"/>
      <c r="AD78" s="25"/>
      <c r="AE78" s="25"/>
      <c r="AF78" s="25"/>
      <c r="AG78" s="25"/>
    </row>
    <row r="79" spans="1:33" s="1" customFormat="1" ht="230.25" customHeight="1">
      <c r="A79" s="78">
        <v>10</v>
      </c>
      <c r="B79" s="112" t="s">
        <v>99</v>
      </c>
      <c r="C79" s="120">
        <v>43819</v>
      </c>
      <c r="D79" s="112">
        <v>67</v>
      </c>
      <c r="E79" s="128"/>
      <c r="F79" s="112"/>
      <c r="G79" s="119"/>
      <c r="H79" s="112">
        <v>98</v>
      </c>
      <c r="I79" s="324" t="s">
        <v>244</v>
      </c>
      <c r="J79" s="325"/>
      <c r="K79" s="326"/>
      <c r="L79" s="327"/>
      <c r="M79" s="328"/>
      <c r="Z79" s="25"/>
      <c r="AA79" s="25"/>
      <c r="AB79" s="25"/>
      <c r="AC79" s="25"/>
      <c r="AD79" s="25"/>
      <c r="AE79" s="25"/>
      <c r="AF79" s="25"/>
      <c r="AG79" s="25"/>
    </row>
    <row r="80" spans="1:33" s="1" customFormat="1" ht="230.25" customHeight="1">
      <c r="A80" s="78">
        <v>11</v>
      </c>
      <c r="B80" s="112" t="s">
        <v>99</v>
      </c>
      <c r="C80" s="120">
        <v>44185</v>
      </c>
      <c r="D80" s="112">
        <v>70</v>
      </c>
      <c r="E80" s="128"/>
      <c r="F80" s="112"/>
      <c r="G80" s="119"/>
      <c r="H80" s="112"/>
      <c r="I80" s="324"/>
      <c r="J80" s="325"/>
      <c r="K80" s="326"/>
      <c r="L80" s="327"/>
      <c r="M80" s="328"/>
      <c r="Z80" s="25"/>
      <c r="AA80" s="25"/>
      <c r="AB80" s="25"/>
      <c r="AC80" s="25"/>
      <c r="AD80" s="25"/>
      <c r="AE80" s="25"/>
      <c r="AF80" s="25"/>
      <c r="AG80" s="25"/>
    </row>
    <row r="81" spans="2:33" s="1" customFormat="1" ht="15" customHeight="1">
      <c r="B81" s="25"/>
      <c r="C81" s="25"/>
      <c r="D81" s="25"/>
      <c r="E81" s="25"/>
      <c r="F81" s="25"/>
      <c r="G81" s="25"/>
      <c r="H81" s="25"/>
      <c r="I81" s="25"/>
      <c r="J81" s="25"/>
      <c r="K81" s="25"/>
      <c r="L81" s="25"/>
      <c r="M81" s="25"/>
      <c r="O81" s="25"/>
      <c r="P81" s="25"/>
      <c r="Q81" s="25"/>
      <c r="R81" s="25"/>
      <c r="T81" s="25"/>
      <c r="U81" s="25"/>
      <c r="V81" s="25"/>
      <c r="W81" s="25"/>
      <c r="X81" s="25"/>
      <c r="Z81" s="25"/>
      <c r="AA81" s="25"/>
      <c r="AB81" s="25"/>
      <c r="AC81" s="25"/>
      <c r="AD81" s="25"/>
      <c r="AE81" s="25"/>
      <c r="AF81" s="25"/>
      <c r="AG81" s="25"/>
    </row>
    <row r="82" spans="2:33" s="1" customFormat="1" ht="15" customHeight="1">
      <c r="B82" s="25"/>
      <c r="C82" s="25"/>
      <c r="D82" s="25"/>
      <c r="E82" s="25"/>
      <c r="F82" s="25"/>
      <c r="G82" s="25"/>
      <c r="H82" s="25"/>
      <c r="I82" s="25"/>
      <c r="J82" s="25"/>
      <c r="K82" s="25"/>
      <c r="L82" s="25"/>
      <c r="M82" s="25"/>
      <c r="O82" s="25"/>
      <c r="P82" s="25"/>
      <c r="Q82" s="25"/>
      <c r="R82" s="25"/>
      <c r="T82" s="25"/>
      <c r="U82" s="25"/>
      <c r="V82" s="25"/>
      <c r="W82" s="25"/>
      <c r="X82" s="25"/>
      <c r="Z82" s="25"/>
      <c r="AA82" s="25"/>
      <c r="AB82" s="25"/>
      <c r="AC82" s="25"/>
      <c r="AD82" s="25"/>
      <c r="AE82" s="25"/>
      <c r="AF82" s="25"/>
      <c r="AG82" s="25"/>
    </row>
    <row r="83" spans="2:33" s="1" customFormat="1" ht="15" customHeight="1">
      <c r="B83" s="25"/>
      <c r="C83" s="25"/>
      <c r="D83" s="25"/>
      <c r="E83" s="25"/>
      <c r="F83" s="25"/>
      <c r="G83" s="25"/>
      <c r="H83" s="25"/>
      <c r="I83" s="25"/>
      <c r="J83" s="25"/>
      <c r="K83" s="25"/>
      <c r="L83" s="25"/>
      <c r="M83" s="25"/>
      <c r="O83" s="25"/>
      <c r="P83" s="25"/>
      <c r="Q83" s="25"/>
      <c r="R83" s="25"/>
      <c r="T83" s="25"/>
      <c r="U83" s="25"/>
      <c r="V83" s="25"/>
      <c r="W83" s="25"/>
      <c r="X83" s="25"/>
      <c r="Z83" s="25"/>
      <c r="AA83" s="25"/>
      <c r="AB83" s="25"/>
      <c r="AC83" s="25"/>
      <c r="AD83" s="25"/>
      <c r="AE83" s="25"/>
      <c r="AF83" s="25"/>
      <c r="AG83" s="25"/>
    </row>
    <row r="84" spans="2:33" s="1" customFormat="1" ht="15" customHeight="1">
      <c r="B84" s="25"/>
      <c r="C84" s="25"/>
      <c r="D84" s="25"/>
      <c r="E84" s="25"/>
      <c r="F84" s="25"/>
      <c r="G84" s="25"/>
      <c r="H84" s="25"/>
      <c r="I84" s="25"/>
      <c r="J84" s="25"/>
      <c r="K84" s="25"/>
      <c r="L84" s="25"/>
      <c r="M84" s="25"/>
      <c r="O84" s="25"/>
      <c r="P84" s="25"/>
      <c r="Q84" s="25"/>
      <c r="R84" s="25"/>
      <c r="T84" s="25"/>
      <c r="U84" s="25"/>
      <c r="V84" s="25"/>
      <c r="W84" s="25"/>
      <c r="X84" s="25"/>
      <c r="Z84" s="25"/>
      <c r="AA84" s="25"/>
      <c r="AB84" s="25"/>
      <c r="AC84" s="25"/>
      <c r="AD84" s="25"/>
      <c r="AE84" s="25"/>
      <c r="AF84" s="25"/>
      <c r="AG84" s="25"/>
    </row>
    <row r="85" spans="2:33" s="1" customFormat="1" ht="15" customHeight="1">
      <c r="B85" s="25"/>
      <c r="C85" s="25"/>
      <c r="D85" s="25"/>
      <c r="E85" s="25"/>
      <c r="F85" s="25"/>
      <c r="G85" s="25"/>
      <c r="H85" s="25"/>
      <c r="I85" s="25"/>
      <c r="J85" s="25"/>
      <c r="K85" s="25"/>
      <c r="L85" s="25"/>
      <c r="M85" s="25"/>
      <c r="O85" s="25"/>
      <c r="P85" s="25"/>
      <c r="Q85" s="25"/>
      <c r="R85" s="25"/>
      <c r="T85" s="25"/>
      <c r="U85" s="25"/>
      <c r="V85" s="25"/>
      <c r="W85" s="25"/>
      <c r="X85" s="25"/>
      <c r="Z85" s="25"/>
      <c r="AA85" s="25"/>
      <c r="AB85" s="25"/>
      <c r="AC85" s="25"/>
      <c r="AD85" s="25"/>
      <c r="AE85" s="25"/>
      <c r="AF85" s="25"/>
      <c r="AG85" s="25"/>
    </row>
    <row r="86" spans="2:33" s="1" customFormat="1" ht="15" customHeight="1">
      <c r="B86" s="25"/>
      <c r="C86" s="25"/>
      <c r="D86" s="25"/>
      <c r="E86" s="25"/>
      <c r="F86" s="25"/>
      <c r="G86" s="25"/>
      <c r="H86" s="25"/>
      <c r="I86" s="25"/>
      <c r="J86" s="25"/>
      <c r="K86" s="25"/>
      <c r="L86" s="25"/>
      <c r="M86" s="25"/>
      <c r="O86" s="25"/>
      <c r="P86" s="25"/>
      <c r="Q86" s="25"/>
      <c r="R86" s="25"/>
      <c r="T86" s="25"/>
      <c r="U86" s="25"/>
      <c r="V86" s="25"/>
      <c r="W86" s="25"/>
      <c r="X86" s="25"/>
      <c r="Z86" s="25"/>
      <c r="AA86" s="25"/>
      <c r="AB86" s="25"/>
      <c r="AC86" s="25"/>
      <c r="AD86" s="25"/>
      <c r="AE86" s="25"/>
      <c r="AF86" s="25"/>
      <c r="AG86" s="25"/>
    </row>
    <row r="87" spans="2:33" s="1" customFormat="1" ht="15" customHeight="1">
      <c r="B87" s="25"/>
      <c r="C87" s="25"/>
      <c r="D87" s="25"/>
      <c r="E87" s="25"/>
      <c r="F87" s="25"/>
      <c r="G87" s="25"/>
      <c r="H87" s="25"/>
      <c r="I87" s="25"/>
      <c r="J87" s="25"/>
      <c r="K87" s="25"/>
      <c r="L87" s="25"/>
      <c r="M87" s="25"/>
      <c r="O87" s="25"/>
      <c r="P87" s="25"/>
      <c r="Q87" s="25"/>
      <c r="R87" s="25"/>
      <c r="T87" s="25"/>
      <c r="U87" s="25"/>
      <c r="V87" s="25"/>
      <c r="W87" s="25"/>
      <c r="X87" s="25"/>
      <c r="Z87" s="25"/>
      <c r="AA87" s="25"/>
      <c r="AB87" s="25"/>
      <c r="AC87" s="25"/>
      <c r="AD87" s="25"/>
      <c r="AE87" s="25"/>
      <c r="AF87" s="25"/>
      <c r="AG87" s="25"/>
    </row>
    <row r="88" spans="2:33" s="1" customFormat="1" ht="15" customHeight="1">
      <c r="B88" s="25"/>
      <c r="C88" s="25"/>
      <c r="D88" s="25"/>
      <c r="E88" s="25"/>
      <c r="F88" s="25"/>
      <c r="G88" s="25"/>
      <c r="H88" s="25"/>
      <c r="I88" s="25"/>
      <c r="J88" s="25"/>
      <c r="K88" s="25"/>
      <c r="L88" s="25"/>
      <c r="M88" s="25"/>
      <c r="O88" s="25"/>
      <c r="P88" s="25"/>
      <c r="Q88" s="25"/>
      <c r="R88" s="25"/>
      <c r="T88" s="25"/>
      <c r="U88" s="25"/>
      <c r="V88" s="25"/>
      <c r="W88" s="25"/>
      <c r="X88" s="25"/>
      <c r="Z88" s="25"/>
      <c r="AA88" s="25"/>
      <c r="AB88" s="25"/>
      <c r="AC88" s="25"/>
      <c r="AD88" s="25"/>
      <c r="AE88" s="25"/>
      <c r="AF88" s="25"/>
      <c r="AG88" s="25"/>
    </row>
    <row r="89" spans="2:33" s="1" customFormat="1" ht="15" customHeight="1">
      <c r="B89" s="25"/>
      <c r="C89" s="25"/>
      <c r="D89" s="25"/>
      <c r="E89" s="25"/>
      <c r="F89" s="25"/>
      <c r="G89" s="25"/>
      <c r="H89" s="25"/>
      <c r="I89" s="25"/>
      <c r="J89" s="25"/>
      <c r="K89" s="25"/>
      <c r="L89" s="25"/>
      <c r="M89" s="25"/>
      <c r="O89" s="25"/>
      <c r="P89" s="25"/>
      <c r="Q89" s="25"/>
      <c r="R89" s="25"/>
      <c r="T89" s="25"/>
      <c r="U89" s="25"/>
      <c r="V89" s="25"/>
      <c r="W89" s="25"/>
      <c r="X89" s="25"/>
      <c r="Z89" s="25"/>
      <c r="AA89" s="25"/>
      <c r="AB89" s="25"/>
      <c r="AC89" s="25"/>
      <c r="AD89" s="25"/>
      <c r="AE89" s="25"/>
      <c r="AF89" s="25"/>
      <c r="AG89" s="25"/>
    </row>
    <row r="90" spans="2:33" s="1" customFormat="1" ht="15" customHeight="1">
      <c r="B90" s="25"/>
      <c r="C90" s="25"/>
      <c r="D90" s="25"/>
      <c r="E90" s="25"/>
      <c r="F90" s="25"/>
      <c r="G90" s="25"/>
      <c r="H90" s="25"/>
      <c r="I90" s="25"/>
      <c r="J90" s="25"/>
      <c r="K90" s="25"/>
      <c r="L90" s="25"/>
      <c r="M90" s="25"/>
      <c r="O90" s="25"/>
      <c r="P90" s="25"/>
      <c r="Q90" s="25"/>
      <c r="R90" s="25"/>
      <c r="T90" s="25"/>
      <c r="U90" s="25"/>
      <c r="V90" s="25"/>
      <c r="W90" s="25"/>
      <c r="X90" s="25"/>
      <c r="Z90" s="25"/>
      <c r="AA90" s="25"/>
      <c r="AB90" s="25"/>
      <c r="AC90" s="25"/>
      <c r="AD90" s="25"/>
      <c r="AE90" s="25"/>
      <c r="AF90" s="25"/>
      <c r="AG90" s="25"/>
    </row>
    <row r="91" spans="2:33" s="1" customFormat="1" ht="15" customHeight="1">
      <c r="B91" s="25"/>
      <c r="C91" s="25"/>
      <c r="D91" s="25"/>
      <c r="E91" s="25"/>
      <c r="F91" s="25"/>
      <c r="G91" s="25"/>
      <c r="H91" s="25"/>
      <c r="I91" s="25"/>
      <c r="J91" s="25"/>
      <c r="K91" s="25"/>
      <c r="L91" s="25"/>
      <c r="M91" s="25"/>
      <c r="O91" s="25"/>
      <c r="P91" s="25"/>
      <c r="Q91" s="25"/>
      <c r="R91" s="25"/>
      <c r="T91" s="25"/>
      <c r="U91" s="25"/>
      <c r="V91" s="25"/>
      <c r="W91" s="25"/>
      <c r="X91" s="25"/>
      <c r="Z91" s="25"/>
      <c r="AA91" s="25"/>
      <c r="AB91" s="25"/>
      <c r="AC91" s="25"/>
      <c r="AD91" s="25"/>
      <c r="AE91" s="25"/>
      <c r="AF91" s="25"/>
      <c r="AG91" s="25"/>
    </row>
    <row r="92" spans="2:33" s="1" customFormat="1" ht="15" customHeight="1">
      <c r="B92" s="25"/>
      <c r="C92" s="25"/>
      <c r="D92" s="25"/>
      <c r="E92" s="25"/>
      <c r="F92" s="25"/>
      <c r="G92" s="25"/>
      <c r="H92" s="25"/>
      <c r="I92" s="25"/>
      <c r="J92" s="25"/>
      <c r="K92" s="25"/>
      <c r="L92" s="25"/>
      <c r="M92" s="25"/>
      <c r="O92" s="25"/>
      <c r="P92" s="25"/>
      <c r="Q92" s="25"/>
      <c r="R92" s="25"/>
      <c r="T92" s="25"/>
      <c r="U92" s="25"/>
      <c r="V92" s="25"/>
      <c r="W92" s="25"/>
      <c r="X92" s="25"/>
      <c r="Z92" s="25"/>
      <c r="AA92" s="25"/>
      <c r="AB92" s="25"/>
      <c r="AC92" s="25"/>
      <c r="AD92" s="25"/>
      <c r="AE92" s="25"/>
      <c r="AF92" s="25"/>
      <c r="AG92" s="25"/>
    </row>
    <row r="93" spans="2:33" s="1" customFormat="1" ht="15" customHeight="1">
      <c r="B93" s="25"/>
      <c r="C93" s="25"/>
      <c r="D93" s="25"/>
      <c r="E93" s="25"/>
      <c r="F93" s="25"/>
      <c r="G93" s="25"/>
      <c r="H93" s="25"/>
      <c r="I93" s="25"/>
      <c r="J93" s="25"/>
      <c r="K93" s="25"/>
      <c r="L93" s="25"/>
      <c r="M93" s="25"/>
      <c r="O93" s="25"/>
      <c r="P93" s="25"/>
      <c r="Q93" s="25"/>
      <c r="R93" s="25"/>
      <c r="T93" s="25"/>
      <c r="U93" s="25"/>
      <c r="V93" s="25"/>
      <c r="W93" s="25"/>
      <c r="X93" s="25"/>
      <c r="Z93" s="25"/>
      <c r="AA93" s="25"/>
      <c r="AB93" s="25"/>
      <c r="AC93" s="25"/>
      <c r="AD93" s="25"/>
      <c r="AE93" s="25"/>
      <c r="AF93" s="25"/>
      <c r="AG93" s="25"/>
    </row>
    <row r="94" spans="2:33" s="1" customFormat="1" ht="15" customHeight="1">
      <c r="B94" s="25"/>
      <c r="C94" s="25"/>
      <c r="D94" s="25"/>
      <c r="E94" s="25"/>
      <c r="F94" s="25"/>
      <c r="G94" s="25"/>
      <c r="H94" s="25"/>
      <c r="I94" s="25"/>
      <c r="J94" s="25"/>
      <c r="K94" s="25"/>
      <c r="L94" s="25"/>
      <c r="M94" s="25"/>
      <c r="O94" s="25"/>
      <c r="P94" s="25"/>
      <c r="Q94" s="25"/>
      <c r="R94" s="25"/>
      <c r="T94" s="25"/>
      <c r="U94" s="25"/>
      <c r="V94" s="25"/>
      <c r="W94" s="25"/>
      <c r="X94" s="25"/>
      <c r="Z94" s="25"/>
      <c r="AA94" s="25"/>
      <c r="AB94" s="25"/>
      <c r="AC94" s="25"/>
      <c r="AD94" s="25"/>
      <c r="AE94" s="25"/>
      <c r="AF94" s="25"/>
      <c r="AG94" s="25"/>
    </row>
    <row r="95" spans="2:33" s="1" customFormat="1" ht="15" customHeight="1">
      <c r="B95" s="25"/>
      <c r="C95" s="25"/>
      <c r="D95" s="25"/>
      <c r="E95" s="25"/>
      <c r="F95" s="25"/>
      <c r="G95" s="25"/>
      <c r="H95" s="25"/>
      <c r="I95" s="25"/>
      <c r="J95" s="25"/>
      <c r="K95" s="25"/>
      <c r="L95" s="25"/>
      <c r="M95" s="25"/>
      <c r="O95" s="25"/>
      <c r="P95" s="25"/>
      <c r="Q95" s="25"/>
      <c r="R95" s="25"/>
      <c r="T95" s="25"/>
      <c r="U95" s="25"/>
      <c r="V95" s="25"/>
      <c r="W95" s="25"/>
      <c r="X95" s="25"/>
      <c r="Z95" s="25"/>
      <c r="AA95" s="25"/>
      <c r="AB95" s="25"/>
      <c r="AC95" s="25"/>
      <c r="AD95" s="25"/>
      <c r="AE95" s="25"/>
      <c r="AF95" s="25"/>
      <c r="AG95" s="25"/>
    </row>
    <row r="96" spans="2:33" s="1" customFormat="1" ht="15" customHeight="1">
      <c r="B96" s="25"/>
      <c r="C96" s="25"/>
      <c r="D96" s="25"/>
      <c r="E96" s="25"/>
      <c r="F96" s="25"/>
      <c r="G96" s="25"/>
      <c r="H96" s="25"/>
      <c r="I96" s="25"/>
      <c r="J96" s="25"/>
      <c r="K96" s="25"/>
      <c r="L96" s="25"/>
      <c r="M96" s="25"/>
      <c r="O96" s="25"/>
      <c r="P96" s="25"/>
      <c r="Q96" s="25"/>
      <c r="R96" s="25"/>
      <c r="T96" s="25"/>
      <c r="U96" s="25"/>
      <c r="V96" s="25"/>
      <c r="W96" s="25"/>
      <c r="X96" s="25"/>
      <c r="Z96" s="25"/>
      <c r="AA96" s="25"/>
      <c r="AB96" s="25"/>
      <c r="AC96" s="25"/>
      <c r="AD96" s="25"/>
      <c r="AE96" s="25"/>
      <c r="AF96" s="25"/>
      <c r="AG96" s="25"/>
    </row>
    <row r="97" spans="2:33" s="1" customFormat="1" ht="15" customHeight="1">
      <c r="B97" s="25"/>
      <c r="C97" s="25"/>
      <c r="D97" s="25"/>
      <c r="E97" s="25"/>
      <c r="F97" s="25"/>
      <c r="G97" s="25"/>
      <c r="H97" s="25"/>
      <c r="I97" s="25"/>
      <c r="J97" s="25"/>
      <c r="K97" s="25"/>
      <c r="L97" s="25"/>
      <c r="M97" s="25"/>
      <c r="O97" s="25"/>
      <c r="P97" s="25"/>
      <c r="Q97" s="25"/>
      <c r="R97" s="25"/>
      <c r="T97" s="25"/>
      <c r="U97" s="25"/>
      <c r="V97" s="25"/>
      <c r="W97" s="25"/>
      <c r="X97" s="25"/>
      <c r="Z97" s="25"/>
      <c r="AA97" s="25"/>
      <c r="AB97" s="25"/>
      <c r="AC97" s="25"/>
      <c r="AD97" s="25"/>
      <c r="AE97" s="25"/>
      <c r="AF97" s="25"/>
      <c r="AG97" s="25"/>
    </row>
    <row r="98" spans="2:33" s="1" customFormat="1" ht="15" customHeight="1">
      <c r="B98" s="25"/>
      <c r="C98" s="25"/>
      <c r="D98" s="25"/>
      <c r="E98" s="25"/>
      <c r="F98" s="25"/>
      <c r="G98" s="25"/>
      <c r="H98" s="25"/>
      <c r="I98" s="25"/>
      <c r="J98" s="25"/>
      <c r="K98" s="25"/>
      <c r="L98" s="25"/>
      <c r="M98" s="25"/>
      <c r="O98" s="25"/>
      <c r="P98" s="25"/>
      <c r="Q98" s="25"/>
      <c r="R98" s="25"/>
      <c r="T98" s="25"/>
      <c r="U98" s="25"/>
      <c r="V98" s="25"/>
      <c r="W98" s="25"/>
      <c r="X98" s="25"/>
      <c r="Z98" s="25"/>
      <c r="AA98" s="25"/>
      <c r="AB98" s="25"/>
      <c r="AC98" s="25"/>
      <c r="AD98" s="25"/>
      <c r="AE98" s="25"/>
      <c r="AF98" s="25"/>
      <c r="AG98" s="25"/>
    </row>
    <row r="99" spans="2:33" s="1" customFormat="1" ht="15" customHeight="1">
      <c r="B99" s="25"/>
      <c r="C99" s="25"/>
      <c r="D99" s="25"/>
      <c r="E99" s="25"/>
      <c r="F99" s="25"/>
      <c r="G99" s="25"/>
      <c r="H99" s="25"/>
      <c r="I99" s="25"/>
      <c r="J99" s="25"/>
      <c r="K99" s="25"/>
      <c r="L99" s="25"/>
      <c r="M99" s="25"/>
      <c r="O99" s="25"/>
      <c r="P99" s="25"/>
      <c r="Q99" s="25"/>
      <c r="R99" s="25"/>
      <c r="T99" s="25"/>
      <c r="U99" s="25"/>
      <c r="V99" s="25"/>
      <c r="W99" s="25"/>
      <c r="X99" s="25"/>
      <c r="Z99" s="25"/>
      <c r="AA99" s="25"/>
      <c r="AB99" s="25"/>
      <c r="AC99" s="25"/>
      <c r="AD99" s="25"/>
      <c r="AE99" s="25"/>
      <c r="AF99" s="25"/>
      <c r="AG99" s="25"/>
    </row>
    <row r="100" spans="2:33" s="1" customFormat="1" ht="15" customHeight="1">
      <c r="B100" s="25"/>
      <c r="C100" s="25"/>
      <c r="D100" s="25"/>
      <c r="E100" s="25"/>
      <c r="F100" s="25"/>
      <c r="G100" s="25"/>
      <c r="H100" s="25"/>
      <c r="I100" s="25"/>
      <c r="J100" s="25"/>
      <c r="K100" s="25"/>
      <c r="L100" s="25"/>
      <c r="M100" s="25"/>
      <c r="O100" s="25"/>
      <c r="P100" s="25"/>
      <c r="Q100" s="25"/>
      <c r="R100" s="25"/>
      <c r="T100" s="25"/>
      <c r="U100" s="25"/>
      <c r="V100" s="25"/>
      <c r="W100" s="25"/>
      <c r="X100" s="25"/>
      <c r="Z100" s="25"/>
      <c r="AA100" s="25"/>
      <c r="AB100" s="25"/>
      <c r="AC100" s="25"/>
      <c r="AD100" s="25"/>
      <c r="AE100" s="25"/>
      <c r="AF100" s="25"/>
      <c r="AG100" s="25"/>
    </row>
    <row r="101" spans="2:33" s="1" customFormat="1" ht="15" customHeight="1">
      <c r="B101" s="25"/>
      <c r="C101" s="25"/>
      <c r="D101" s="25"/>
      <c r="E101" s="25"/>
      <c r="F101" s="25"/>
      <c r="G101" s="25"/>
      <c r="H101" s="25"/>
      <c r="I101" s="25"/>
      <c r="J101" s="25"/>
      <c r="K101" s="25"/>
      <c r="L101" s="25"/>
      <c r="M101" s="25"/>
      <c r="O101" s="25"/>
      <c r="P101" s="25"/>
      <c r="Q101" s="25"/>
      <c r="R101" s="25"/>
      <c r="T101" s="25"/>
      <c r="U101" s="25"/>
      <c r="V101" s="25"/>
      <c r="W101" s="25"/>
      <c r="X101" s="25"/>
      <c r="Z101" s="25"/>
      <c r="AA101" s="25"/>
      <c r="AB101" s="25"/>
      <c r="AC101" s="25"/>
      <c r="AD101" s="25"/>
      <c r="AE101" s="25"/>
      <c r="AF101" s="25"/>
      <c r="AG101" s="25"/>
    </row>
    <row r="102" spans="2:33" s="1" customFormat="1" ht="15" customHeight="1">
      <c r="B102" s="25"/>
      <c r="C102" s="25"/>
      <c r="D102" s="25"/>
      <c r="E102" s="25"/>
      <c r="F102" s="25"/>
      <c r="G102" s="25"/>
      <c r="H102" s="25"/>
      <c r="I102" s="25"/>
      <c r="J102" s="25"/>
      <c r="K102" s="25"/>
      <c r="L102" s="25"/>
      <c r="M102" s="25"/>
      <c r="O102" s="25"/>
      <c r="P102" s="25"/>
      <c r="Q102" s="25"/>
      <c r="R102" s="25"/>
      <c r="T102" s="25"/>
      <c r="U102" s="25"/>
      <c r="V102" s="25"/>
      <c r="W102" s="25"/>
      <c r="X102" s="25"/>
      <c r="Z102" s="25"/>
      <c r="AA102" s="25"/>
      <c r="AB102" s="25"/>
      <c r="AC102" s="25"/>
      <c r="AD102" s="25"/>
      <c r="AE102" s="25"/>
      <c r="AF102" s="25"/>
      <c r="AG102" s="25"/>
    </row>
    <row r="103" spans="2:33" s="1" customFormat="1" ht="15" customHeight="1">
      <c r="B103" s="25"/>
      <c r="C103" s="25"/>
      <c r="D103" s="25"/>
      <c r="E103" s="25"/>
      <c r="F103" s="25"/>
      <c r="G103" s="25"/>
      <c r="H103" s="25"/>
      <c r="I103" s="25"/>
      <c r="J103" s="25"/>
      <c r="K103" s="25"/>
      <c r="L103" s="25"/>
      <c r="M103" s="25"/>
      <c r="O103" s="25"/>
      <c r="P103" s="25"/>
      <c r="Q103" s="25"/>
      <c r="R103" s="25"/>
      <c r="T103" s="25"/>
      <c r="U103" s="25"/>
      <c r="V103" s="25"/>
      <c r="W103" s="25"/>
      <c r="X103" s="25"/>
      <c r="Z103" s="25"/>
      <c r="AA103" s="25"/>
      <c r="AB103" s="25"/>
      <c r="AC103" s="25"/>
      <c r="AD103" s="25"/>
      <c r="AE103" s="25"/>
      <c r="AF103" s="25"/>
      <c r="AG103" s="25"/>
    </row>
    <row r="104" spans="2:33" s="1" customFormat="1" ht="15" customHeight="1">
      <c r="B104" s="25"/>
      <c r="C104" s="25"/>
      <c r="D104" s="25"/>
      <c r="E104" s="25"/>
      <c r="F104" s="25"/>
      <c r="G104" s="25"/>
      <c r="H104" s="25"/>
      <c r="I104" s="25"/>
      <c r="J104" s="25"/>
      <c r="K104" s="25"/>
      <c r="L104" s="25"/>
      <c r="M104" s="25"/>
      <c r="O104" s="25"/>
      <c r="P104" s="25"/>
      <c r="Q104" s="25"/>
      <c r="R104" s="25"/>
      <c r="T104" s="25"/>
      <c r="U104" s="25"/>
      <c r="V104" s="25"/>
      <c r="W104" s="25"/>
      <c r="X104" s="25"/>
      <c r="Z104" s="25"/>
      <c r="AA104" s="25"/>
      <c r="AB104" s="25"/>
      <c r="AC104" s="25"/>
      <c r="AD104" s="25"/>
      <c r="AE104" s="25"/>
      <c r="AF104" s="25"/>
      <c r="AG104" s="25"/>
    </row>
    <row r="105" spans="2:33" s="1" customFormat="1" ht="15" customHeight="1">
      <c r="B105" s="25"/>
      <c r="C105" s="25"/>
      <c r="D105" s="25"/>
      <c r="E105" s="25"/>
      <c r="F105" s="25"/>
      <c r="G105" s="25"/>
      <c r="H105" s="25"/>
      <c r="I105" s="25"/>
      <c r="J105" s="25"/>
      <c r="K105" s="25"/>
      <c r="L105" s="25"/>
      <c r="M105" s="25"/>
      <c r="O105" s="25"/>
      <c r="P105" s="25"/>
      <c r="Q105" s="25"/>
      <c r="R105" s="25"/>
      <c r="T105" s="25"/>
      <c r="U105" s="25"/>
      <c r="V105" s="25"/>
      <c r="W105" s="25"/>
      <c r="X105" s="25"/>
      <c r="Z105" s="25"/>
      <c r="AA105" s="25"/>
      <c r="AB105" s="25"/>
      <c r="AC105" s="25"/>
      <c r="AD105" s="25"/>
      <c r="AE105" s="25"/>
      <c r="AF105" s="25"/>
      <c r="AG105" s="25"/>
    </row>
    <row r="106" spans="2:33" s="1" customFormat="1" ht="15" customHeight="1">
      <c r="B106" s="25"/>
      <c r="C106" s="25"/>
      <c r="D106" s="25"/>
      <c r="E106" s="25"/>
      <c r="F106" s="25"/>
      <c r="G106" s="25"/>
      <c r="H106" s="25"/>
      <c r="I106" s="25"/>
      <c r="J106" s="25"/>
      <c r="K106" s="25"/>
      <c r="L106" s="25"/>
      <c r="M106" s="25"/>
      <c r="O106" s="25"/>
      <c r="P106" s="25"/>
      <c r="Q106" s="25"/>
      <c r="R106" s="25"/>
      <c r="T106" s="25"/>
      <c r="U106" s="25"/>
      <c r="V106" s="25"/>
      <c r="W106" s="25"/>
      <c r="X106" s="25"/>
      <c r="Z106" s="25"/>
      <c r="AA106" s="25"/>
      <c r="AB106" s="25"/>
      <c r="AC106" s="25"/>
      <c r="AD106" s="25"/>
      <c r="AE106" s="25"/>
      <c r="AF106" s="25"/>
      <c r="AG106" s="25"/>
    </row>
    <row r="107" spans="2:33" s="1" customFormat="1" ht="15" customHeight="1">
      <c r="B107" s="25"/>
      <c r="C107" s="25"/>
      <c r="D107" s="25"/>
      <c r="E107" s="25"/>
      <c r="F107" s="25"/>
      <c r="G107" s="25"/>
      <c r="H107" s="25"/>
      <c r="I107" s="25"/>
      <c r="J107" s="25"/>
      <c r="K107" s="25"/>
      <c r="L107" s="25"/>
      <c r="M107" s="25"/>
      <c r="O107" s="25"/>
      <c r="P107" s="25"/>
      <c r="Q107" s="25"/>
      <c r="R107" s="25"/>
      <c r="T107" s="25"/>
      <c r="U107" s="25"/>
      <c r="V107" s="25"/>
      <c r="W107" s="25"/>
      <c r="X107" s="25"/>
      <c r="Z107" s="25"/>
      <c r="AA107" s="25"/>
      <c r="AB107" s="25"/>
      <c r="AC107" s="25"/>
      <c r="AD107" s="25"/>
      <c r="AE107" s="25"/>
      <c r="AF107" s="25"/>
      <c r="AG107" s="25"/>
    </row>
    <row r="108" spans="2:33" s="1" customFormat="1" ht="15" customHeight="1">
      <c r="B108" s="25"/>
      <c r="C108" s="25"/>
      <c r="D108" s="25"/>
      <c r="E108" s="25"/>
      <c r="F108" s="25"/>
      <c r="G108" s="25"/>
      <c r="H108" s="25"/>
      <c r="I108" s="25"/>
      <c r="J108" s="25"/>
      <c r="K108" s="25"/>
      <c r="L108" s="25"/>
      <c r="M108" s="25"/>
      <c r="O108" s="25"/>
      <c r="P108" s="25"/>
      <c r="Q108" s="25"/>
      <c r="R108" s="25"/>
      <c r="T108" s="25"/>
      <c r="U108" s="25"/>
      <c r="V108" s="25"/>
      <c r="W108" s="25"/>
      <c r="X108" s="25"/>
      <c r="Z108" s="25"/>
      <c r="AA108" s="25"/>
      <c r="AB108" s="25"/>
      <c r="AC108" s="25"/>
      <c r="AD108" s="25"/>
      <c r="AE108" s="25"/>
      <c r="AF108" s="25"/>
      <c r="AG108" s="25"/>
    </row>
    <row r="109" spans="2:33" s="1" customFormat="1" ht="15" customHeight="1">
      <c r="B109" s="25"/>
      <c r="C109" s="25"/>
      <c r="D109" s="25"/>
      <c r="E109" s="25"/>
      <c r="F109" s="25"/>
      <c r="G109" s="25"/>
      <c r="H109" s="25"/>
      <c r="I109" s="25"/>
      <c r="J109" s="25"/>
      <c r="K109" s="25"/>
      <c r="L109" s="25"/>
      <c r="M109" s="25"/>
      <c r="O109" s="25"/>
      <c r="P109" s="25"/>
      <c r="Q109" s="25"/>
      <c r="R109" s="25"/>
      <c r="T109" s="25"/>
      <c r="U109" s="25"/>
      <c r="V109" s="25"/>
      <c r="W109" s="25"/>
      <c r="X109" s="25"/>
      <c r="Z109" s="25"/>
      <c r="AA109" s="25"/>
      <c r="AB109" s="25"/>
      <c r="AC109" s="25"/>
      <c r="AD109" s="25"/>
      <c r="AE109" s="25"/>
      <c r="AF109" s="25"/>
      <c r="AG109" s="25"/>
    </row>
    <row r="110" spans="2:33" s="1" customFormat="1" ht="15" customHeight="1">
      <c r="B110" s="25"/>
      <c r="C110" s="25"/>
      <c r="D110" s="25"/>
      <c r="E110" s="25"/>
      <c r="F110" s="25"/>
      <c r="G110" s="25"/>
      <c r="H110" s="25"/>
      <c r="I110" s="25"/>
      <c r="J110" s="25"/>
      <c r="K110" s="25"/>
      <c r="L110" s="25"/>
      <c r="M110" s="25"/>
      <c r="O110" s="25"/>
      <c r="P110" s="25"/>
      <c r="Q110" s="25"/>
      <c r="R110" s="25"/>
      <c r="T110" s="25"/>
      <c r="U110" s="25"/>
      <c r="V110" s="25"/>
      <c r="W110" s="25"/>
      <c r="X110" s="25"/>
      <c r="Z110" s="25"/>
      <c r="AA110" s="25"/>
      <c r="AB110" s="25"/>
      <c r="AC110" s="25"/>
      <c r="AD110" s="25"/>
      <c r="AE110" s="25"/>
      <c r="AF110" s="25"/>
      <c r="AG110" s="25"/>
    </row>
    <row r="111" spans="2:33" s="1" customFormat="1" ht="15" customHeight="1">
      <c r="B111" s="25"/>
      <c r="C111" s="25"/>
      <c r="D111" s="25"/>
      <c r="E111" s="25"/>
      <c r="F111" s="25"/>
      <c r="G111" s="25"/>
      <c r="H111" s="25"/>
      <c r="I111" s="25"/>
      <c r="J111" s="25"/>
      <c r="K111" s="25"/>
      <c r="L111" s="25"/>
      <c r="M111" s="25"/>
      <c r="O111" s="25"/>
      <c r="P111" s="25"/>
      <c r="Q111" s="25"/>
      <c r="R111" s="25"/>
      <c r="T111" s="25"/>
      <c r="U111" s="25"/>
      <c r="V111" s="25"/>
      <c r="W111" s="25"/>
      <c r="X111" s="25"/>
      <c r="Z111" s="25"/>
      <c r="AA111" s="25"/>
      <c r="AB111" s="25"/>
      <c r="AC111" s="25"/>
      <c r="AD111" s="25"/>
      <c r="AE111" s="25"/>
      <c r="AF111" s="25"/>
      <c r="AG111" s="25"/>
    </row>
    <row r="112" spans="2:33" s="1" customFormat="1" ht="15" customHeight="1">
      <c r="B112" s="25"/>
      <c r="C112" s="25"/>
      <c r="D112" s="25"/>
      <c r="E112" s="25"/>
      <c r="F112" s="25"/>
      <c r="G112" s="25"/>
      <c r="H112" s="25"/>
      <c r="I112" s="25"/>
      <c r="J112" s="25"/>
      <c r="K112" s="25"/>
      <c r="L112" s="25"/>
      <c r="M112" s="25"/>
      <c r="O112" s="25"/>
      <c r="P112" s="25"/>
      <c r="Q112" s="25"/>
      <c r="R112" s="25"/>
      <c r="T112" s="25"/>
      <c r="U112" s="25"/>
      <c r="V112" s="25"/>
      <c r="W112" s="25"/>
      <c r="X112" s="25"/>
      <c r="Z112" s="25"/>
      <c r="AA112" s="25"/>
      <c r="AB112" s="25"/>
      <c r="AC112" s="25"/>
      <c r="AD112" s="25"/>
      <c r="AE112" s="25"/>
      <c r="AF112" s="25"/>
      <c r="AG112" s="25"/>
    </row>
    <row r="113" spans="2:33" s="1" customFormat="1" ht="15" customHeight="1">
      <c r="B113" s="25"/>
      <c r="C113" s="25"/>
      <c r="D113" s="25"/>
      <c r="E113" s="25"/>
      <c r="F113" s="25"/>
      <c r="G113" s="25"/>
      <c r="H113" s="25"/>
      <c r="I113" s="25"/>
      <c r="J113" s="25"/>
      <c r="K113" s="25"/>
      <c r="L113" s="25"/>
      <c r="M113" s="25"/>
      <c r="O113" s="25"/>
      <c r="P113" s="25"/>
      <c r="Q113" s="25"/>
      <c r="R113" s="25"/>
      <c r="T113" s="25"/>
      <c r="U113" s="25"/>
      <c r="V113" s="25"/>
      <c r="W113" s="25"/>
      <c r="X113" s="25"/>
      <c r="Z113" s="25"/>
      <c r="AA113" s="25"/>
      <c r="AB113" s="25"/>
      <c r="AC113" s="25"/>
      <c r="AD113" s="25"/>
      <c r="AE113" s="25"/>
      <c r="AF113" s="25"/>
      <c r="AG113" s="25"/>
    </row>
    <row r="114" spans="2:33" s="1" customFormat="1" ht="15" customHeight="1">
      <c r="B114" s="25"/>
      <c r="C114" s="25"/>
      <c r="D114" s="25"/>
      <c r="E114" s="25"/>
      <c r="F114" s="25"/>
      <c r="G114" s="25"/>
      <c r="H114" s="25"/>
      <c r="I114" s="25"/>
      <c r="J114" s="25"/>
      <c r="K114" s="25"/>
      <c r="L114" s="25"/>
      <c r="M114" s="25"/>
      <c r="O114" s="25"/>
      <c r="P114" s="25"/>
      <c r="Q114" s="25"/>
      <c r="R114" s="25"/>
      <c r="T114" s="25"/>
      <c r="U114" s="25"/>
      <c r="V114" s="25"/>
      <c r="W114" s="25"/>
      <c r="X114" s="25"/>
      <c r="Z114" s="25"/>
      <c r="AA114" s="25"/>
      <c r="AB114" s="25"/>
      <c r="AC114" s="25"/>
      <c r="AD114" s="25"/>
      <c r="AE114" s="25"/>
      <c r="AF114" s="25"/>
      <c r="AG114" s="25"/>
    </row>
    <row r="115" spans="2:33" s="1" customFormat="1" ht="15" customHeight="1">
      <c r="B115" s="25"/>
      <c r="C115" s="25"/>
      <c r="D115" s="25"/>
      <c r="E115" s="25"/>
      <c r="F115" s="25"/>
      <c r="G115" s="25"/>
      <c r="H115" s="25"/>
      <c r="I115" s="25"/>
      <c r="J115" s="25"/>
      <c r="K115" s="25"/>
      <c r="L115" s="25"/>
      <c r="M115" s="25"/>
      <c r="O115" s="25"/>
      <c r="P115" s="25"/>
      <c r="Q115" s="25"/>
      <c r="R115" s="25"/>
      <c r="T115" s="25"/>
      <c r="U115" s="25"/>
      <c r="V115" s="25"/>
      <c r="W115" s="25"/>
      <c r="X115" s="25"/>
      <c r="Z115" s="25"/>
      <c r="AA115" s="25"/>
      <c r="AB115" s="25"/>
      <c r="AC115" s="25"/>
      <c r="AD115" s="25"/>
      <c r="AE115" s="25"/>
      <c r="AF115" s="25"/>
      <c r="AG115" s="25"/>
    </row>
    <row r="116" spans="2:33" s="1" customFormat="1" ht="15" customHeight="1">
      <c r="B116" s="25"/>
      <c r="C116" s="25"/>
      <c r="D116" s="25"/>
      <c r="E116" s="25"/>
      <c r="F116" s="25"/>
      <c r="G116" s="25"/>
      <c r="H116" s="25"/>
      <c r="I116" s="25"/>
      <c r="J116" s="25"/>
      <c r="K116" s="25"/>
      <c r="L116" s="25"/>
      <c r="M116" s="25"/>
      <c r="O116" s="25"/>
      <c r="P116" s="25"/>
      <c r="Q116" s="25"/>
      <c r="R116" s="25"/>
      <c r="T116" s="25"/>
      <c r="U116" s="25"/>
      <c r="V116" s="25"/>
      <c r="W116" s="25"/>
      <c r="X116" s="25"/>
      <c r="Z116" s="25"/>
      <c r="AA116" s="25"/>
      <c r="AB116" s="25"/>
      <c r="AC116" s="25"/>
      <c r="AD116" s="25"/>
      <c r="AE116" s="25"/>
      <c r="AF116" s="25"/>
      <c r="AG116" s="25"/>
    </row>
    <row r="117" spans="2:33" s="1" customFormat="1" ht="15" customHeight="1">
      <c r="B117" s="25"/>
      <c r="C117" s="25"/>
      <c r="D117" s="25"/>
      <c r="E117" s="25"/>
      <c r="F117" s="25"/>
      <c r="G117" s="25"/>
      <c r="H117" s="25"/>
      <c r="I117" s="25"/>
      <c r="J117" s="25"/>
      <c r="K117" s="25"/>
      <c r="L117" s="25"/>
      <c r="M117" s="25"/>
      <c r="O117" s="25"/>
      <c r="P117" s="25"/>
      <c r="Q117" s="25"/>
      <c r="R117" s="25"/>
      <c r="T117" s="25"/>
      <c r="U117" s="25"/>
      <c r="V117" s="25"/>
      <c r="W117" s="25"/>
      <c r="X117" s="25"/>
      <c r="Z117" s="25"/>
      <c r="AA117" s="25"/>
      <c r="AB117" s="25"/>
      <c r="AC117" s="25"/>
      <c r="AD117" s="25"/>
      <c r="AE117" s="25"/>
      <c r="AF117" s="25"/>
      <c r="AG117" s="25"/>
    </row>
    <row r="118" spans="2:33" s="1" customFormat="1" ht="15" customHeight="1">
      <c r="B118" s="25"/>
      <c r="C118" s="25"/>
      <c r="D118" s="25"/>
      <c r="E118" s="25"/>
      <c r="F118" s="25"/>
      <c r="G118" s="25"/>
      <c r="H118" s="25"/>
      <c r="I118" s="25"/>
      <c r="J118" s="25"/>
      <c r="K118" s="25"/>
      <c r="L118" s="25"/>
      <c r="M118" s="25"/>
      <c r="O118" s="25"/>
      <c r="P118" s="25"/>
      <c r="Q118" s="25"/>
      <c r="R118" s="25"/>
      <c r="T118" s="25"/>
      <c r="U118" s="25"/>
      <c r="V118" s="25"/>
      <c r="W118" s="25"/>
      <c r="X118" s="25"/>
      <c r="Z118" s="25"/>
      <c r="AA118" s="25"/>
      <c r="AB118" s="25"/>
      <c r="AC118" s="25"/>
      <c r="AD118" s="25"/>
      <c r="AE118" s="25"/>
      <c r="AF118" s="25"/>
      <c r="AG118" s="25"/>
    </row>
    <row r="119" spans="2:33" s="1" customFormat="1" ht="15" customHeight="1">
      <c r="B119" s="25"/>
      <c r="C119" s="25"/>
      <c r="D119" s="25"/>
      <c r="E119" s="25"/>
      <c r="F119" s="25"/>
      <c r="G119" s="25"/>
      <c r="H119" s="25"/>
      <c r="I119" s="25"/>
      <c r="J119" s="25"/>
      <c r="K119" s="25"/>
      <c r="L119" s="25"/>
      <c r="M119" s="25"/>
      <c r="O119" s="25"/>
      <c r="P119" s="25"/>
      <c r="Q119" s="25"/>
      <c r="R119" s="25"/>
      <c r="T119" s="25"/>
      <c r="U119" s="25"/>
      <c r="V119" s="25"/>
      <c r="W119" s="25"/>
      <c r="X119" s="25"/>
      <c r="Z119" s="25"/>
      <c r="AA119" s="25"/>
      <c r="AB119" s="25"/>
      <c r="AC119" s="25"/>
      <c r="AD119" s="25"/>
      <c r="AE119" s="25"/>
      <c r="AF119" s="25"/>
      <c r="AG119" s="25"/>
    </row>
    <row r="120" spans="2:33" s="1" customFormat="1" ht="15" customHeight="1">
      <c r="B120" s="25"/>
      <c r="C120" s="25"/>
      <c r="D120" s="25"/>
      <c r="E120" s="25"/>
      <c r="F120" s="25"/>
      <c r="G120" s="25"/>
      <c r="H120" s="25"/>
      <c r="I120" s="25"/>
      <c r="J120" s="25"/>
      <c r="K120" s="25"/>
      <c r="L120" s="25"/>
      <c r="M120" s="25"/>
      <c r="O120" s="25"/>
      <c r="P120" s="25"/>
      <c r="Q120" s="25"/>
      <c r="R120" s="25"/>
      <c r="T120" s="25"/>
      <c r="U120" s="25"/>
      <c r="V120" s="25"/>
      <c r="W120" s="25"/>
      <c r="X120" s="25"/>
      <c r="Z120" s="25"/>
      <c r="AA120" s="25"/>
      <c r="AB120" s="25"/>
      <c r="AC120" s="25"/>
      <c r="AD120" s="25"/>
      <c r="AE120" s="25"/>
      <c r="AF120" s="25"/>
      <c r="AG120" s="25"/>
    </row>
    <row r="121" spans="2:33" s="1" customFormat="1" ht="15" customHeight="1">
      <c r="B121" s="25"/>
      <c r="C121" s="25"/>
      <c r="D121" s="25"/>
      <c r="E121" s="25"/>
      <c r="F121" s="25"/>
      <c r="G121" s="25"/>
      <c r="H121" s="25"/>
      <c r="I121" s="25"/>
      <c r="J121" s="25"/>
      <c r="K121" s="25"/>
      <c r="L121" s="25"/>
      <c r="M121" s="25"/>
      <c r="O121" s="25"/>
      <c r="P121" s="25"/>
      <c r="Q121" s="25"/>
      <c r="R121" s="25"/>
      <c r="T121" s="25"/>
      <c r="U121" s="25"/>
      <c r="V121" s="25"/>
      <c r="W121" s="25"/>
      <c r="X121" s="25"/>
      <c r="Z121" s="25"/>
      <c r="AA121" s="25"/>
      <c r="AB121" s="25"/>
      <c r="AC121" s="25"/>
      <c r="AD121" s="25"/>
      <c r="AE121" s="25"/>
      <c r="AF121" s="25"/>
      <c r="AG121" s="25"/>
    </row>
    <row r="122" spans="2:33" s="1" customFormat="1" ht="15" customHeight="1">
      <c r="B122" s="25"/>
      <c r="C122" s="25"/>
      <c r="D122" s="25"/>
      <c r="E122" s="25"/>
      <c r="F122" s="25"/>
      <c r="G122" s="25"/>
      <c r="H122" s="25"/>
      <c r="I122" s="25"/>
      <c r="J122" s="25"/>
      <c r="K122" s="25"/>
      <c r="L122" s="25"/>
      <c r="M122" s="25"/>
      <c r="O122" s="25"/>
      <c r="P122" s="25"/>
      <c r="Q122" s="25"/>
      <c r="R122" s="25"/>
      <c r="T122" s="25"/>
      <c r="U122" s="25"/>
      <c r="V122" s="25"/>
      <c r="W122" s="25"/>
      <c r="X122" s="25"/>
      <c r="Z122" s="25"/>
      <c r="AA122" s="25"/>
      <c r="AB122" s="25"/>
      <c r="AC122" s="25"/>
      <c r="AD122" s="25"/>
      <c r="AE122" s="25"/>
      <c r="AF122" s="25"/>
      <c r="AG122" s="25"/>
    </row>
    <row r="123" spans="2:33" s="1" customFormat="1" ht="15" customHeight="1">
      <c r="B123" s="25"/>
      <c r="C123" s="25"/>
      <c r="D123" s="25"/>
      <c r="E123" s="25"/>
      <c r="F123" s="25"/>
      <c r="G123" s="25"/>
      <c r="H123" s="25"/>
      <c r="I123" s="25"/>
      <c r="J123" s="25"/>
      <c r="K123" s="25"/>
      <c r="L123" s="25"/>
      <c r="M123" s="25"/>
      <c r="O123" s="25"/>
      <c r="P123" s="25"/>
      <c r="Q123" s="25"/>
      <c r="R123" s="25"/>
      <c r="T123" s="25"/>
      <c r="U123" s="25"/>
      <c r="V123" s="25"/>
      <c r="W123" s="25"/>
      <c r="X123" s="25"/>
      <c r="Z123" s="25"/>
      <c r="AA123" s="25"/>
      <c r="AB123" s="25"/>
      <c r="AC123" s="25"/>
      <c r="AD123" s="25"/>
      <c r="AE123" s="25"/>
      <c r="AF123" s="25"/>
      <c r="AG123" s="25"/>
    </row>
    <row r="124" spans="2:33" s="1" customFormat="1" ht="15" customHeight="1">
      <c r="B124" s="25"/>
      <c r="C124" s="25"/>
      <c r="D124" s="25"/>
      <c r="E124" s="25"/>
      <c r="F124" s="25"/>
      <c r="G124" s="25"/>
      <c r="H124" s="25"/>
      <c r="I124" s="25"/>
      <c r="J124" s="25"/>
      <c r="K124" s="25"/>
      <c r="L124" s="25"/>
      <c r="M124" s="25"/>
      <c r="O124" s="25"/>
      <c r="P124" s="25"/>
      <c r="Q124" s="25"/>
      <c r="R124" s="25"/>
      <c r="T124" s="25"/>
      <c r="U124" s="25"/>
      <c r="V124" s="25"/>
      <c r="W124" s="25"/>
      <c r="X124" s="25"/>
      <c r="Z124" s="25"/>
      <c r="AA124" s="25"/>
      <c r="AB124" s="25"/>
      <c r="AC124" s="25"/>
      <c r="AD124" s="25"/>
      <c r="AE124" s="25"/>
      <c r="AF124" s="25"/>
      <c r="AG124" s="25"/>
    </row>
    <row r="125" spans="2:33" s="1" customFormat="1" ht="15" customHeight="1">
      <c r="B125" s="25"/>
      <c r="C125" s="25"/>
      <c r="D125" s="25"/>
      <c r="E125" s="25"/>
      <c r="F125" s="25"/>
      <c r="G125" s="25"/>
      <c r="H125" s="25"/>
      <c r="I125" s="25"/>
      <c r="J125" s="25"/>
      <c r="K125" s="25"/>
      <c r="L125" s="25"/>
      <c r="M125" s="25"/>
      <c r="O125" s="25"/>
      <c r="P125" s="25"/>
      <c r="Q125" s="25"/>
      <c r="R125" s="25"/>
      <c r="T125" s="25"/>
      <c r="U125" s="25"/>
      <c r="V125" s="25"/>
      <c r="W125" s="25"/>
      <c r="X125" s="25"/>
      <c r="Z125" s="25"/>
      <c r="AA125" s="25"/>
      <c r="AB125" s="25"/>
      <c r="AC125" s="25"/>
      <c r="AD125" s="25"/>
      <c r="AE125" s="25"/>
      <c r="AF125" s="25"/>
      <c r="AG125" s="25"/>
    </row>
    <row r="126" spans="2:33" s="1" customFormat="1" ht="15" customHeight="1">
      <c r="B126" s="25"/>
      <c r="C126" s="25"/>
      <c r="D126" s="25"/>
      <c r="E126" s="25"/>
      <c r="F126" s="25"/>
      <c r="G126" s="25"/>
      <c r="H126" s="25"/>
      <c r="I126" s="25"/>
      <c r="J126" s="25"/>
      <c r="K126" s="25"/>
      <c r="L126" s="25"/>
      <c r="M126" s="25"/>
      <c r="O126" s="25"/>
      <c r="P126" s="25"/>
      <c r="Q126" s="25"/>
      <c r="R126" s="25"/>
      <c r="T126" s="25"/>
      <c r="U126" s="25"/>
      <c r="V126" s="25"/>
      <c r="W126" s="25"/>
      <c r="X126" s="25"/>
      <c r="Z126" s="25"/>
      <c r="AA126" s="25"/>
      <c r="AB126" s="25"/>
      <c r="AC126" s="25"/>
      <c r="AD126" s="25"/>
      <c r="AE126" s="25"/>
      <c r="AF126" s="25"/>
      <c r="AG126" s="25"/>
    </row>
    <row r="127" spans="2:33" s="1" customFormat="1" ht="15" customHeight="1">
      <c r="B127" s="25"/>
      <c r="C127" s="25"/>
      <c r="D127" s="25"/>
      <c r="E127" s="25"/>
      <c r="F127" s="25"/>
      <c r="G127" s="25"/>
      <c r="H127" s="25"/>
      <c r="I127" s="25"/>
      <c r="J127" s="25"/>
      <c r="K127" s="25"/>
      <c r="L127" s="25"/>
      <c r="M127" s="25"/>
      <c r="O127" s="25"/>
      <c r="P127" s="25"/>
      <c r="Q127" s="25"/>
      <c r="R127" s="25"/>
      <c r="T127" s="25"/>
      <c r="U127" s="25"/>
      <c r="V127" s="25"/>
      <c r="W127" s="25"/>
      <c r="X127" s="25"/>
      <c r="Z127" s="25"/>
      <c r="AA127" s="25"/>
      <c r="AB127" s="25"/>
      <c r="AC127" s="25"/>
      <c r="AD127" s="25"/>
      <c r="AE127" s="25"/>
      <c r="AF127" s="25"/>
      <c r="AG127" s="25"/>
    </row>
    <row r="128" spans="2:33" s="1" customFormat="1" ht="15" customHeight="1">
      <c r="B128" s="25"/>
      <c r="C128" s="25"/>
      <c r="D128" s="25"/>
      <c r="E128" s="25"/>
      <c r="F128" s="25"/>
      <c r="G128" s="25"/>
      <c r="H128" s="25"/>
      <c r="I128" s="25"/>
      <c r="J128" s="25"/>
      <c r="K128" s="25"/>
      <c r="L128" s="25"/>
      <c r="M128" s="25"/>
      <c r="O128" s="25"/>
      <c r="P128" s="25"/>
      <c r="Q128" s="25"/>
      <c r="R128" s="25"/>
      <c r="T128" s="25"/>
      <c r="U128" s="25"/>
      <c r="V128" s="25"/>
      <c r="W128" s="25"/>
      <c r="X128" s="25"/>
      <c r="Z128" s="25"/>
      <c r="AA128" s="25"/>
      <c r="AB128" s="25"/>
      <c r="AC128" s="25"/>
      <c r="AD128" s="25"/>
      <c r="AE128" s="25"/>
      <c r="AF128" s="25"/>
      <c r="AG128" s="25"/>
    </row>
    <row r="129" spans="1:33" s="1" customFormat="1" ht="15" customHeight="1">
      <c r="B129" s="25"/>
      <c r="C129" s="25"/>
      <c r="D129" s="25"/>
      <c r="E129" s="25"/>
      <c r="F129" s="25"/>
      <c r="G129" s="25"/>
      <c r="H129" s="25"/>
      <c r="I129" s="25"/>
      <c r="J129" s="25"/>
      <c r="K129" s="25"/>
      <c r="L129" s="25"/>
      <c r="M129" s="25"/>
      <c r="O129" s="25"/>
      <c r="P129" s="25"/>
      <c r="Q129" s="25"/>
      <c r="R129" s="25"/>
      <c r="T129" s="25"/>
      <c r="U129" s="25"/>
      <c r="V129" s="25"/>
      <c r="W129" s="25"/>
      <c r="X129" s="25"/>
      <c r="Z129" s="25"/>
      <c r="AA129" s="25"/>
      <c r="AB129" s="25"/>
      <c r="AC129" s="25"/>
      <c r="AD129" s="25"/>
      <c r="AE129" s="25"/>
      <c r="AF129" s="25"/>
      <c r="AG129" s="25"/>
    </row>
    <row r="130" spans="1:33" s="1" customFormat="1" ht="15" customHeight="1">
      <c r="B130" s="25"/>
      <c r="C130" s="25"/>
      <c r="D130" s="25"/>
      <c r="E130" s="25"/>
      <c r="F130" s="25"/>
      <c r="G130" s="25"/>
      <c r="H130" s="25"/>
      <c r="I130" s="25"/>
      <c r="J130" s="25"/>
      <c r="K130" s="25"/>
      <c r="L130" s="25"/>
      <c r="M130" s="25"/>
      <c r="O130" s="25"/>
      <c r="P130" s="25"/>
      <c r="Q130" s="25"/>
      <c r="R130" s="25"/>
      <c r="T130" s="25"/>
      <c r="U130" s="25"/>
      <c r="V130" s="25"/>
      <c r="W130" s="25"/>
      <c r="X130" s="25"/>
      <c r="Z130" s="25"/>
      <c r="AA130" s="25"/>
      <c r="AB130" s="25"/>
      <c r="AC130" s="25"/>
      <c r="AD130" s="25"/>
      <c r="AE130" s="25"/>
      <c r="AF130" s="25"/>
      <c r="AG130" s="25"/>
    </row>
    <row r="131" spans="1:33" s="1" customFormat="1" ht="15" customHeight="1">
      <c r="B131" s="25"/>
      <c r="C131" s="25"/>
      <c r="D131" s="25"/>
      <c r="E131" s="25"/>
      <c r="F131" s="25"/>
      <c r="G131" s="25"/>
      <c r="H131" s="25"/>
      <c r="I131" s="25"/>
      <c r="J131" s="25"/>
      <c r="K131" s="25"/>
      <c r="L131" s="25"/>
      <c r="M131" s="25"/>
      <c r="O131" s="25"/>
      <c r="P131" s="25"/>
      <c r="Q131" s="25"/>
      <c r="R131" s="25"/>
      <c r="T131" s="25"/>
      <c r="U131" s="25"/>
      <c r="V131" s="25"/>
      <c r="W131" s="25"/>
      <c r="X131" s="25"/>
      <c r="Z131" s="25"/>
      <c r="AA131" s="25"/>
      <c r="AB131" s="25"/>
      <c r="AC131" s="25"/>
      <c r="AD131" s="25"/>
      <c r="AE131" s="25"/>
      <c r="AF131" s="25"/>
      <c r="AG131" s="25"/>
    </row>
    <row r="132" spans="1:33" s="1" customFormat="1" ht="15" customHeight="1">
      <c r="B132" s="25"/>
      <c r="C132" s="25"/>
      <c r="D132" s="25"/>
      <c r="E132" s="25"/>
      <c r="F132" s="25"/>
      <c r="G132" s="25"/>
      <c r="H132" s="25"/>
      <c r="I132" s="25"/>
      <c r="J132" s="25"/>
      <c r="K132" s="25"/>
      <c r="L132" s="25"/>
      <c r="M132" s="25"/>
      <c r="O132" s="25"/>
      <c r="P132" s="25"/>
      <c r="Q132" s="25"/>
      <c r="R132" s="25"/>
      <c r="T132" s="25"/>
      <c r="U132" s="25"/>
      <c r="V132" s="25"/>
      <c r="W132" s="25"/>
      <c r="X132" s="25"/>
      <c r="Z132" s="25"/>
      <c r="AA132" s="25"/>
      <c r="AB132" s="25"/>
      <c r="AC132" s="25"/>
      <c r="AD132" s="25"/>
      <c r="AE132" s="25"/>
      <c r="AF132" s="25"/>
      <c r="AG132" s="25"/>
    </row>
    <row r="133" spans="1:33" s="1" customFormat="1" ht="15" customHeight="1">
      <c r="B133" s="25"/>
      <c r="C133" s="25"/>
      <c r="D133" s="25"/>
      <c r="E133" s="25"/>
      <c r="F133" s="25"/>
      <c r="G133" s="25"/>
      <c r="H133" s="25"/>
      <c r="I133" s="25"/>
      <c r="J133" s="25"/>
      <c r="K133" s="25"/>
      <c r="L133" s="25"/>
      <c r="M133" s="25"/>
      <c r="O133" s="25"/>
      <c r="P133" s="25"/>
      <c r="Q133" s="25"/>
      <c r="R133" s="25"/>
      <c r="T133" s="25"/>
      <c r="U133" s="25"/>
      <c r="V133" s="25"/>
      <c r="W133" s="25"/>
      <c r="X133" s="25"/>
      <c r="Z133" s="25"/>
      <c r="AA133" s="25"/>
      <c r="AB133" s="25"/>
      <c r="AC133" s="25"/>
      <c r="AD133" s="25"/>
      <c r="AE133" s="25"/>
      <c r="AF133" s="25"/>
      <c r="AG133" s="25"/>
    </row>
    <row r="134" spans="1:33" s="1" customFormat="1" ht="15" customHeight="1">
      <c r="B134" s="25"/>
      <c r="C134" s="25"/>
      <c r="D134" s="25"/>
      <c r="E134" s="25"/>
      <c r="F134" s="25"/>
      <c r="G134" s="25"/>
      <c r="H134" s="25"/>
      <c r="I134" s="25"/>
      <c r="J134" s="25"/>
      <c r="K134" s="25"/>
      <c r="L134" s="25"/>
      <c r="M134" s="25"/>
      <c r="O134" s="25"/>
      <c r="P134" s="25"/>
      <c r="Q134" s="25"/>
      <c r="R134" s="25"/>
      <c r="T134" s="25"/>
      <c r="U134" s="25"/>
      <c r="V134" s="25"/>
      <c r="W134" s="25"/>
      <c r="X134" s="25"/>
      <c r="Z134" s="25"/>
      <c r="AA134" s="25"/>
      <c r="AB134" s="25"/>
      <c r="AC134" s="25"/>
      <c r="AD134" s="25"/>
      <c r="AE134" s="25"/>
      <c r="AF134" s="25"/>
      <c r="AG134" s="25"/>
    </row>
    <row r="135" spans="1:33" s="1" customFormat="1" ht="15" customHeight="1">
      <c r="B135" s="25"/>
      <c r="C135" s="25"/>
      <c r="D135" s="25"/>
      <c r="E135" s="25"/>
      <c r="F135" s="25"/>
      <c r="G135" s="25"/>
      <c r="H135" s="25"/>
      <c r="I135" s="25"/>
      <c r="J135" s="25"/>
      <c r="K135" s="25"/>
      <c r="L135" s="25"/>
      <c r="M135" s="25"/>
      <c r="O135" s="25"/>
      <c r="P135" s="25"/>
      <c r="Q135" s="25"/>
      <c r="R135" s="25"/>
      <c r="T135" s="25"/>
      <c r="U135" s="25"/>
      <c r="V135" s="25"/>
      <c r="W135" s="25"/>
      <c r="X135" s="25"/>
      <c r="Z135" s="25"/>
      <c r="AA135" s="25"/>
      <c r="AB135" s="25"/>
      <c r="AC135" s="25"/>
      <c r="AD135" s="25"/>
      <c r="AE135" s="25"/>
      <c r="AF135" s="25"/>
      <c r="AG135" s="25"/>
    </row>
    <row r="136" spans="1:33" s="1" customFormat="1" ht="15" customHeight="1">
      <c r="B136" s="25"/>
      <c r="C136" s="25"/>
      <c r="D136" s="25"/>
      <c r="E136" s="25"/>
      <c r="F136" s="25"/>
      <c r="G136" s="25"/>
      <c r="H136" s="25"/>
      <c r="I136" s="25"/>
      <c r="J136" s="25"/>
      <c r="K136" s="25"/>
      <c r="L136" s="25"/>
      <c r="M136" s="25"/>
      <c r="O136" s="25"/>
      <c r="P136" s="25"/>
      <c r="Q136" s="25"/>
      <c r="R136" s="25"/>
      <c r="T136" s="25"/>
      <c r="U136" s="25"/>
      <c r="V136" s="25"/>
      <c r="W136" s="25"/>
      <c r="X136" s="25"/>
      <c r="Z136" s="25"/>
      <c r="AA136" s="25"/>
      <c r="AB136" s="25"/>
      <c r="AC136" s="25"/>
      <c r="AD136" s="25"/>
      <c r="AE136" s="25"/>
      <c r="AF136" s="25"/>
      <c r="AG136" s="25"/>
    </row>
    <row r="137" spans="1:33" s="1" customFormat="1" ht="15" customHeight="1">
      <c r="B137" s="25"/>
      <c r="C137" s="25"/>
      <c r="D137" s="25"/>
      <c r="E137" s="25"/>
      <c r="F137" s="25"/>
      <c r="G137" s="25"/>
      <c r="H137" s="25"/>
      <c r="I137" s="25"/>
      <c r="J137" s="25"/>
      <c r="K137" s="25"/>
      <c r="L137" s="25"/>
      <c r="M137" s="25"/>
      <c r="O137" s="25"/>
      <c r="P137" s="25"/>
      <c r="Q137" s="25"/>
      <c r="R137" s="25"/>
      <c r="T137" s="25"/>
      <c r="U137" s="25"/>
      <c r="V137" s="25"/>
      <c r="W137" s="25"/>
      <c r="X137" s="25"/>
      <c r="Z137" s="25"/>
      <c r="AA137" s="25"/>
      <c r="AB137" s="25"/>
      <c r="AC137" s="25"/>
      <c r="AD137" s="25"/>
      <c r="AE137" s="25"/>
      <c r="AF137" s="25"/>
      <c r="AG137" s="25"/>
    </row>
    <row r="138" spans="1:33" s="1" customFormat="1" ht="15" customHeight="1">
      <c r="B138" s="25"/>
      <c r="C138" s="25"/>
      <c r="D138" s="25"/>
      <c r="E138" s="25"/>
      <c r="F138" s="25"/>
      <c r="G138" s="25"/>
      <c r="H138" s="25"/>
      <c r="I138" s="25"/>
      <c r="J138" s="25"/>
      <c r="K138" s="25"/>
      <c r="L138" s="25"/>
      <c r="M138" s="25"/>
      <c r="O138" s="25"/>
      <c r="P138" s="25"/>
      <c r="Q138" s="25"/>
      <c r="R138" s="25"/>
      <c r="T138" s="25"/>
      <c r="U138" s="25"/>
      <c r="V138" s="25"/>
      <c r="W138" s="25"/>
      <c r="X138" s="25"/>
      <c r="Z138" s="25"/>
      <c r="AA138" s="25"/>
      <c r="AB138" s="25"/>
      <c r="AC138" s="25"/>
      <c r="AD138" s="25"/>
      <c r="AE138" s="25"/>
      <c r="AF138" s="25"/>
      <c r="AG138" s="25"/>
    </row>
    <row r="139" spans="1:33" s="1" customFormat="1" ht="15" customHeight="1">
      <c r="B139" s="25"/>
      <c r="C139" s="25"/>
      <c r="D139" s="25"/>
      <c r="E139" s="25"/>
      <c r="F139" s="25"/>
      <c r="G139" s="25"/>
      <c r="H139" s="25"/>
      <c r="I139" s="25"/>
      <c r="J139" s="25"/>
      <c r="K139" s="25"/>
      <c r="L139" s="25"/>
      <c r="M139" s="25"/>
      <c r="O139" s="25"/>
      <c r="P139" s="25"/>
      <c r="Q139" s="25"/>
      <c r="R139" s="25"/>
      <c r="T139" s="25"/>
      <c r="U139" s="25"/>
      <c r="V139" s="25"/>
      <c r="W139" s="25"/>
      <c r="X139" s="25"/>
      <c r="Z139" s="25"/>
      <c r="AA139" s="25"/>
      <c r="AB139" s="25"/>
      <c r="AC139" s="25"/>
      <c r="AD139" s="25"/>
      <c r="AE139" s="25"/>
      <c r="AF139" s="25"/>
      <c r="AG139" s="25"/>
    </row>
    <row r="140" spans="1:33" s="1" customFormat="1" ht="15" customHeight="1">
      <c r="B140" s="25"/>
      <c r="C140" s="25"/>
      <c r="D140" s="25"/>
      <c r="E140" s="25"/>
      <c r="F140" s="25"/>
      <c r="G140" s="25"/>
      <c r="H140" s="25"/>
      <c r="I140" s="25"/>
      <c r="J140" s="25"/>
      <c r="K140" s="25"/>
      <c r="L140" s="25"/>
      <c r="M140" s="25"/>
      <c r="O140" s="25"/>
      <c r="P140" s="25"/>
      <c r="Q140" s="25"/>
      <c r="R140" s="25"/>
      <c r="T140" s="25"/>
      <c r="U140" s="25"/>
      <c r="V140" s="25"/>
      <c r="W140" s="25"/>
      <c r="X140" s="25"/>
      <c r="Z140" s="25"/>
      <c r="AA140" s="25"/>
      <c r="AB140" s="25"/>
      <c r="AC140" s="25"/>
      <c r="AD140" s="25"/>
      <c r="AE140" s="25"/>
      <c r="AF140" s="25"/>
      <c r="AG140" s="25"/>
    </row>
    <row r="141" spans="1:33" s="1" customFormat="1" ht="21" customHeight="1">
      <c r="B141" s="25"/>
      <c r="C141" s="25"/>
      <c r="D141" s="25"/>
      <c r="E141" s="25"/>
      <c r="F141" s="25"/>
      <c r="G141" s="25"/>
      <c r="H141" s="25"/>
      <c r="I141" s="25"/>
      <c r="J141" s="25"/>
      <c r="K141" s="25"/>
      <c r="L141" s="25"/>
      <c r="M141" s="25"/>
      <c r="O141" s="25"/>
      <c r="P141" s="25"/>
      <c r="Q141" s="25"/>
      <c r="R141" s="25"/>
      <c r="T141" s="25"/>
      <c r="U141" s="25"/>
      <c r="V141" s="25"/>
      <c r="W141" s="25"/>
      <c r="X141" s="25"/>
      <c r="Z141" s="25"/>
      <c r="AA141" s="25"/>
      <c r="AB141" s="25"/>
      <c r="AC141" s="25"/>
      <c r="AD141" s="25"/>
      <c r="AE141" s="25"/>
      <c r="AF141" s="25"/>
      <c r="AG141" s="25"/>
    </row>
    <row r="142" spans="1:33" s="1" customFormat="1" ht="33" customHeight="1">
      <c r="B142" s="25"/>
      <c r="C142" s="25"/>
      <c r="D142" s="25"/>
      <c r="E142" s="25"/>
      <c r="F142" s="25"/>
      <c r="G142" s="25"/>
      <c r="H142" s="25"/>
      <c r="I142" s="25"/>
      <c r="J142" s="25"/>
      <c r="K142" s="25"/>
      <c r="L142" s="25"/>
      <c r="M142" s="25"/>
      <c r="O142" s="25"/>
      <c r="P142" s="25"/>
      <c r="Q142" s="25"/>
      <c r="R142" s="25"/>
      <c r="T142" s="25"/>
      <c r="U142" s="25"/>
      <c r="V142" s="25"/>
      <c r="W142" s="25"/>
      <c r="X142" s="25"/>
      <c r="Z142" s="25"/>
      <c r="AA142" s="25"/>
      <c r="AB142" s="25"/>
      <c r="AC142" s="25"/>
      <c r="AD142" s="25"/>
      <c r="AE142" s="25"/>
      <c r="AF142" s="25"/>
      <c r="AG142" s="25"/>
    </row>
    <row r="143" spans="1:33" ht="24.6" customHeight="1">
      <c r="A143" s="79"/>
      <c r="B143" s="329"/>
      <c r="C143" s="221" t="s">
        <v>89</v>
      </c>
      <c r="D143" s="222"/>
      <c r="E143" s="222"/>
      <c r="F143" s="222"/>
      <c r="G143" s="222"/>
      <c r="H143" s="222"/>
      <c r="I143" s="222"/>
      <c r="J143" s="222"/>
      <c r="K143" s="222"/>
      <c r="L143" s="222"/>
      <c r="M143" s="223"/>
    </row>
    <row r="144" spans="1:33" s="1" customFormat="1" ht="15" customHeight="1">
      <c r="A144" s="103"/>
      <c r="B144" s="329"/>
      <c r="C144" s="221"/>
      <c r="D144" s="222"/>
      <c r="E144" s="222"/>
      <c r="F144" s="222"/>
      <c r="G144" s="222"/>
      <c r="H144" s="222"/>
      <c r="I144" s="222"/>
      <c r="J144" s="222"/>
      <c r="K144" s="222"/>
      <c r="L144" s="222"/>
      <c r="M144" s="223"/>
      <c r="Z144" s="25"/>
      <c r="AA144" s="25"/>
      <c r="AB144" s="25"/>
      <c r="AC144" s="25"/>
      <c r="AD144" s="25"/>
      <c r="AE144" s="25"/>
      <c r="AF144" s="25"/>
      <c r="AG144" s="25"/>
    </row>
    <row r="145" spans="1:33" s="1" customFormat="1" ht="15" customHeight="1">
      <c r="A145" s="103"/>
      <c r="B145" s="330"/>
      <c r="C145" s="224"/>
      <c r="D145" s="225"/>
      <c r="E145" s="225"/>
      <c r="F145" s="225"/>
      <c r="G145" s="225"/>
      <c r="H145" s="225"/>
      <c r="I145" s="225"/>
      <c r="J145" s="225"/>
      <c r="K145" s="225"/>
      <c r="L145" s="225"/>
      <c r="M145" s="226"/>
      <c r="Z145" s="25"/>
      <c r="AA145" s="25"/>
      <c r="AB145" s="25"/>
      <c r="AC145" s="25"/>
      <c r="AD145" s="25"/>
      <c r="AE145" s="25"/>
      <c r="AF145" s="25"/>
      <c r="AG145" s="25"/>
    </row>
    <row r="146" spans="1:33" ht="15" customHeight="1"/>
    <row r="147" spans="1:33" ht="15" hidden="1" customHeight="1"/>
    <row r="148" spans="1:33" ht="15" hidden="1" customHeight="1"/>
    <row r="149" spans="1:33" ht="15" hidden="1" customHeight="1"/>
    <row r="150" spans="1:33" ht="15" hidden="1" customHeight="1"/>
    <row r="151" spans="1:33" ht="15" hidden="1" customHeight="1"/>
    <row r="152" spans="1:33" ht="15" hidden="1" customHeight="1"/>
    <row r="153" spans="1:33" ht="15" hidden="1" customHeight="1"/>
    <row r="154" spans="1:33" ht="15" hidden="1" customHeight="1"/>
    <row r="155" spans="1:33" ht="15" hidden="1" customHeight="1"/>
    <row r="156" spans="1:33" ht="15" hidden="1" customHeight="1"/>
    <row r="157" spans="1:33" ht="15" hidden="1" customHeight="1"/>
    <row r="158" spans="1:33" ht="15" hidden="1" customHeight="1"/>
    <row r="159" spans="1:33" ht="15" hidden="1" customHeight="1"/>
  </sheetData>
  <dataConsolidate/>
  <mergeCells count="141">
    <mergeCell ref="B2:C8"/>
    <mergeCell ref="E2:E5"/>
    <mergeCell ref="F2:L3"/>
    <mergeCell ref="F4:G4"/>
    <mergeCell ref="H4:I4"/>
    <mergeCell ref="J4:L4"/>
    <mergeCell ref="F5:L5"/>
    <mergeCell ref="D7:E7"/>
    <mergeCell ref="F7:G7"/>
    <mergeCell ref="K7:L7"/>
    <mergeCell ref="F13:I13"/>
    <mergeCell ref="K13:M13"/>
    <mergeCell ref="D14:E14"/>
    <mergeCell ref="F14:M14"/>
    <mergeCell ref="B15:M15"/>
    <mergeCell ref="B16:M16"/>
    <mergeCell ref="B9:M9"/>
    <mergeCell ref="B10:C14"/>
    <mergeCell ref="D10:E10"/>
    <mergeCell ref="F10:J10"/>
    <mergeCell ref="L10:M10"/>
    <mergeCell ref="D11:E11"/>
    <mergeCell ref="F11:K11"/>
    <mergeCell ref="D12:F12"/>
    <mergeCell ref="G12:M12"/>
    <mergeCell ref="D13:E13"/>
    <mergeCell ref="B17:C20"/>
    <mergeCell ref="D17:E17"/>
    <mergeCell ref="F17:M17"/>
    <mergeCell ref="D18:E18"/>
    <mergeCell ref="F18:M18"/>
    <mergeCell ref="D19:E19"/>
    <mergeCell ref="F19:M19"/>
    <mergeCell ref="D20:E20"/>
    <mergeCell ref="F20:M20"/>
    <mergeCell ref="C30:M30"/>
    <mergeCell ref="C31:M31"/>
    <mergeCell ref="D32:E33"/>
    <mergeCell ref="F32:G32"/>
    <mergeCell ref="H32:M33"/>
    <mergeCell ref="F33:G33"/>
    <mergeCell ref="B21:M21"/>
    <mergeCell ref="C22:M22"/>
    <mergeCell ref="B23:C29"/>
    <mergeCell ref="D23:E25"/>
    <mergeCell ref="F23:M25"/>
    <mergeCell ref="D26:E28"/>
    <mergeCell ref="F26:M28"/>
    <mergeCell ref="D29:E29"/>
    <mergeCell ref="F29:M29"/>
    <mergeCell ref="C36:M36"/>
    <mergeCell ref="G37:H37"/>
    <mergeCell ref="J37:K37"/>
    <mergeCell ref="G38:H38"/>
    <mergeCell ref="J38:K38"/>
    <mergeCell ref="G39:H39"/>
    <mergeCell ref="J39:K39"/>
    <mergeCell ref="D34:E34"/>
    <mergeCell ref="F34:H34"/>
    <mergeCell ref="I34:J34"/>
    <mergeCell ref="K34:M34"/>
    <mergeCell ref="D35:E35"/>
    <mergeCell ref="F35:J35"/>
    <mergeCell ref="L35:M35"/>
    <mergeCell ref="G43:H43"/>
    <mergeCell ref="J43:K43"/>
    <mergeCell ref="G44:H44"/>
    <mergeCell ref="J44:K44"/>
    <mergeCell ref="G45:H45"/>
    <mergeCell ref="J45:K45"/>
    <mergeCell ref="G40:H40"/>
    <mergeCell ref="J40:K40"/>
    <mergeCell ref="G41:H41"/>
    <mergeCell ref="J41:K41"/>
    <mergeCell ref="G42:H42"/>
    <mergeCell ref="J42:K42"/>
    <mergeCell ref="G49:H49"/>
    <mergeCell ref="J49:K49"/>
    <mergeCell ref="G50:H50"/>
    <mergeCell ref="J50:K50"/>
    <mergeCell ref="G51:H51"/>
    <mergeCell ref="J51:K51"/>
    <mergeCell ref="G46:H46"/>
    <mergeCell ref="J46:K46"/>
    <mergeCell ref="G47:H47"/>
    <mergeCell ref="J47:K47"/>
    <mergeCell ref="G48:H48"/>
    <mergeCell ref="J48:K48"/>
    <mergeCell ref="I57:J57"/>
    <mergeCell ref="K57:M57"/>
    <mergeCell ref="I58:J58"/>
    <mergeCell ref="K58:M58"/>
    <mergeCell ref="I59:J59"/>
    <mergeCell ref="K59:M59"/>
    <mergeCell ref="C52:M52"/>
    <mergeCell ref="B54:M54"/>
    <mergeCell ref="I55:J55"/>
    <mergeCell ref="K55:M55"/>
    <mergeCell ref="I56:J56"/>
    <mergeCell ref="K56:M56"/>
    <mergeCell ref="I63:J63"/>
    <mergeCell ref="K63:M63"/>
    <mergeCell ref="I64:J64"/>
    <mergeCell ref="K64:M64"/>
    <mergeCell ref="C67:M67"/>
    <mergeCell ref="I69:J69"/>
    <mergeCell ref="K69:M69"/>
    <mergeCell ref="I60:J60"/>
    <mergeCell ref="K60:M60"/>
    <mergeCell ref="I61:J61"/>
    <mergeCell ref="K61:M61"/>
    <mergeCell ref="I62:J62"/>
    <mergeCell ref="K62:M62"/>
    <mergeCell ref="I65:J65"/>
    <mergeCell ref="K65:M65"/>
    <mergeCell ref="I66:J66"/>
    <mergeCell ref="K66:M66"/>
    <mergeCell ref="I73:J73"/>
    <mergeCell ref="K73:M73"/>
    <mergeCell ref="I74:J74"/>
    <mergeCell ref="K74:M74"/>
    <mergeCell ref="I75:J75"/>
    <mergeCell ref="K75:M75"/>
    <mergeCell ref="I70:J70"/>
    <mergeCell ref="K70:M70"/>
    <mergeCell ref="I71:J71"/>
    <mergeCell ref="K71:M71"/>
    <mergeCell ref="I72:J72"/>
    <mergeCell ref="K72:M72"/>
    <mergeCell ref="I79:J79"/>
    <mergeCell ref="K79:M79"/>
    <mergeCell ref="B143:B145"/>
    <mergeCell ref="C143:M145"/>
    <mergeCell ref="I76:J76"/>
    <mergeCell ref="K76:M76"/>
    <mergeCell ref="I77:J77"/>
    <mergeCell ref="K77:M77"/>
    <mergeCell ref="I78:J78"/>
    <mergeCell ref="K78:M78"/>
    <mergeCell ref="I80:J80"/>
    <mergeCell ref="K80:M80"/>
  </mergeCells>
  <conditionalFormatting sqref="I37:I51">
    <cfRule type="containsText" dxfId="11" priority="1" operator="containsText" text="ü">
      <formula>NOT(ISERROR(SEARCH("ü",I37)))</formula>
    </cfRule>
    <cfRule type="containsText" dxfId="10" priority="2" operator="containsText" text="%">
      <formula>NOT(ISERROR(SEARCH("%",I37)))</formula>
    </cfRule>
    <cfRule type="containsText" dxfId="9" priority="3" operator="containsText" text="M">
      <formula>NOT(ISERROR(SEARCH("M",I37)))</formula>
    </cfRule>
  </conditionalFormatting>
  <dataValidations count="6">
    <dataValidation type="list" allowBlank="1" showInputMessage="1" showErrorMessage="1" sqref="G12">
      <formula1>$O$2:$O$16</formula1>
    </dataValidation>
    <dataValidation type="list" allowBlank="1" showInputMessage="1" showErrorMessage="1" sqref="K13">
      <formula1>$P$2:$P$4</formula1>
    </dataValidation>
    <dataValidation type="list" allowBlank="1" showInputMessage="1" showErrorMessage="1" sqref="K34">
      <formula1>$O$32:$O$36</formula1>
    </dataValidation>
    <dataValidation type="list" allowBlank="1" showInputMessage="1" showErrorMessage="1" sqref="F29:M29">
      <formula1>$O$28:$O$29</formula1>
    </dataValidation>
    <dataValidation type="list" allowBlank="1" showInputMessage="1" showErrorMessage="1" sqref="F26">
      <formula1>$P$26:$P$28</formula1>
    </dataValidation>
    <dataValidation type="list" allowBlank="1" showInputMessage="1" showErrorMessage="1" sqref="F65430:M65430">
      <formula1>$Q$1:$Q$8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XFD91"/>
  <sheetViews>
    <sheetView zoomScaleSheetLayoutView="40" workbookViewId="0">
      <selection activeCell="B56" sqref="B56"/>
    </sheetView>
  </sheetViews>
  <sheetFormatPr baseColWidth="10" defaultColWidth="0" defaultRowHeight="15" customHeight="1" zeroHeight="1"/>
  <cols>
    <col min="1" max="1" width="4.140625" style="3" customWidth="1"/>
    <col min="2" max="2" width="13.85546875" customWidth="1"/>
    <col min="3" max="3" width="15.7109375" customWidth="1"/>
    <col min="4" max="4" width="16" customWidth="1"/>
    <col min="5" max="5" width="15.28515625" customWidth="1"/>
    <col min="6" max="6" width="15.7109375" customWidth="1"/>
    <col min="7" max="7" width="16" customWidth="1"/>
    <col min="8" max="8" width="12.85546875" customWidth="1"/>
    <col min="9" max="9" width="118.140625" customWidth="1"/>
    <col min="10" max="10" width="11.85546875" customWidth="1"/>
    <col min="11" max="11" width="9.42578125" customWidth="1"/>
    <col min="12" max="12" width="18.85546875" customWidth="1"/>
    <col min="13" max="13" width="7.42578125" style="1" hidden="1" customWidth="1"/>
    <col min="14" max="14" width="13.85546875" hidden="1" customWidth="1"/>
    <col min="15" max="15" width="17.28515625" hidden="1" customWidth="1"/>
    <col min="16" max="16" width="17.140625" hidden="1" customWidth="1"/>
    <col min="17" max="17" width="20.140625" hidden="1" customWidth="1"/>
    <col min="18" max="18" width="3.140625" style="3" hidden="1" customWidth="1"/>
    <col min="19" max="23" width="11.42578125" hidden="1" customWidth="1"/>
    <col min="24" max="24" width="3.7109375" style="3" hidden="1" customWidth="1"/>
    <col min="25" max="16384" width="11.42578125" hidden="1"/>
  </cols>
  <sheetData>
    <row r="1" spans="2:32" ht="9.75" customHeight="1">
      <c r="P1" s="2" t="s">
        <v>0</v>
      </c>
    </row>
    <row r="2" spans="2:32" ht="15.75" customHeight="1">
      <c r="B2" s="4"/>
      <c r="C2" s="4"/>
      <c r="D2" s="281"/>
      <c r="E2" s="283"/>
      <c r="F2" s="283"/>
      <c r="G2" s="283"/>
      <c r="H2" s="283"/>
      <c r="I2" s="283"/>
      <c r="J2" s="283"/>
      <c r="K2" s="284"/>
      <c r="L2" s="5"/>
      <c r="N2" s="6" t="s">
        <v>1</v>
      </c>
      <c r="O2" s="6" t="s">
        <v>2</v>
      </c>
      <c r="P2" s="2" t="s">
        <v>3</v>
      </c>
      <c r="Q2" s="2" t="s">
        <v>4</v>
      </c>
      <c r="R2" s="7"/>
      <c r="S2" s="8"/>
      <c r="T2" s="8"/>
      <c r="U2" s="8"/>
      <c r="V2" s="8"/>
      <c r="W2" s="8"/>
      <c r="X2" s="9"/>
      <c r="Y2" s="10"/>
      <c r="Z2" s="10"/>
      <c r="AA2" s="10"/>
      <c r="AB2" s="10"/>
      <c r="AC2" s="10"/>
      <c r="AD2" s="10"/>
      <c r="AE2" s="10"/>
      <c r="AF2" s="10"/>
    </row>
    <row r="3" spans="2:32" ht="15.75" customHeight="1">
      <c r="B3" s="11"/>
      <c r="C3" s="11"/>
      <c r="D3" s="282"/>
      <c r="E3" s="285"/>
      <c r="F3" s="285"/>
      <c r="G3" s="285"/>
      <c r="H3" s="285"/>
      <c r="I3" s="285"/>
      <c r="J3" s="285"/>
      <c r="K3" s="286"/>
      <c r="L3" s="12"/>
      <c r="N3" s="6" t="s">
        <v>5</v>
      </c>
      <c r="O3" s="6" t="s">
        <v>6</v>
      </c>
      <c r="P3" s="2" t="s">
        <v>7</v>
      </c>
      <c r="Q3" s="8" t="s">
        <v>8</v>
      </c>
      <c r="R3" s="7"/>
      <c r="S3" s="8"/>
      <c r="T3" s="8"/>
      <c r="U3" s="8"/>
      <c r="V3" s="8"/>
      <c r="W3" s="8"/>
      <c r="X3" s="9"/>
      <c r="Y3" s="10"/>
      <c r="Z3" s="10"/>
      <c r="AA3" s="10"/>
      <c r="AB3" s="10"/>
      <c r="AC3" s="10"/>
      <c r="AD3" s="10"/>
      <c r="AE3" s="10"/>
      <c r="AF3" s="10"/>
    </row>
    <row r="4" spans="2:32" ht="15.75" customHeight="1">
      <c r="B4" s="11"/>
      <c r="C4" s="11"/>
      <c r="D4" s="282"/>
      <c r="E4" s="287"/>
      <c r="F4" s="287"/>
      <c r="G4" s="287"/>
      <c r="H4" s="287"/>
      <c r="I4" s="288"/>
      <c r="J4" s="288"/>
      <c r="K4" s="289"/>
      <c r="L4" s="12"/>
      <c r="M4" s="13"/>
      <c r="N4" s="6" t="s">
        <v>9</v>
      </c>
      <c r="O4" s="6" t="s">
        <v>10</v>
      </c>
      <c r="P4" s="2" t="s">
        <v>11</v>
      </c>
      <c r="Q4" s="14" t="s">
        <v>12</v>
      </c>
      <c r="R4" s="7"/>
      <c r="S4" s="8"/>
      <c r="T4" s="8"/>
      <c r="U4" s="8"/>
      <c r="V4" s="8"/>
      <c r="W4" s="8"/>
      <c r="X4" s="9"/>
      <c r="Y4" s="10"/>
      <c r="Z4" s="10"/>
      <c r="AA4" s="10"/>
      <c r="AB4" s="10"/>
      <c r="AC4" s="10"/>
      <c r="AD4" s="10"/>
      <c r="AE4" s="10"/>
      <c r="AF4" s="10"/>
    </row>
    <row r="5" spans="2:32" ht="15.75" customHeight="1">
      <c r="B5" s="11"/>
      <c r="C5" s="11"/>
      <c r="D5" s="282"/>
      <c r="E5" s="287"/>
      <c r="F5" s="287"/>
      <c r="G5" s="287"/>
      <c r="H5" s="287"/>
      <c r="I5" s="287"/>
      <c r="J5" s="287"/>
      <c r="K5" s="290"/>
      <c r="L5" s="12"/>
      <c r="M5" s="13"/>
      <c r="N5" s="15" t="s">
        <v>13</v>
      </c>
      <c r="O5" s="15"/>
      <c r="P5" s="2" t="s">
        <v>14</v>
      </c>
      <c r="Q5" s="8" t="s">
        <v>15</v>
      </c>
      <c r="R5" s="7"/>
      <c r="S5" s="8"/>
      <c r="T5" s="8"/>
      <c r="U5" s="8"/>
      <c r="V5" s="8"/>
      <c r="W5" s="8"/>
      <c r="X5" s="9"/>
      <c r="Y5" s="10"/>
      <c r="Z5" s="10"/>
      <c r="AA5" s="10"/>
      <c r="AB5" s="10"/>
      <c r="AC5" s="10"/>
      <c r="AD5" s="10"/>
      <c r="AE5" s="10"/>
      <c r="AF5" s="10"/>
    </row>
    <row r="6" spans="2:32" ht="15" customHeight="1" thickBot="1">
      <c r="B6" s="11"/>
      <c r="C6" s="16"/>
      <c r="D6" s="17"/>
      <c r="E6" s="17"/>
      <c r="F6" s="17"/>
      <c r="G6" s="17"/>
      <c r="H6" s="17"/>
      <c r="I6" s="17"/>
      <c r="J6" s="17"/>
      <c r="K6" s="18"/>
      <c r="L6" s="12"/>
      <c r="M6" s="13"/>
      <c r="N6" s="15" t="s">
        <v>16</v>
      </c>
      <c r="O6" s="15"/>
      <c r="P6" s="2" t="s">
        <v>17</v>
      </c>
      <c r="Q6" s="2" t="s">
        <v>18</v>
      </c>
      <c r="R6" s="7"/>
      <c r="S6" s="8"/>
      <c r="T6" s="8"/>
      <c r="U6" s="8"/>
      <c r="V6" s="8"/>
      <c r="W6" s="8"/>
      <c r="X6" s="9"/>
      <c r="Y6" s="10"/>
      <c r="Z6" s="10"/>
      <c r="AA6" s="10"/>
      <c r="AB6" s="10"/>
      <c r="AC6" s="10"/>
      <c r="AD6" s="10"/>
      <c r="AE6" s="10"/>
      <c r="AF6" s="10"/>
    </row>
    <row r="7" spans="2:32" ht="15" customHeight="1" thickBot="1">
      <c r="B7" s="11"/>
      <c r="C7" s="267" t="s">
        <v>19</v>
      </c>
      <c r="D7" s="268"/>
      <c r="E7" s="269" t="s">
        <v>149</v>
      </c>
      <c r="F7" s="270"/>
      <c r="G7" s="75" t="s">
        <v>20</v>
      </c>
      <c r="H7" s="76">
        <v>4</v>
      </c>
      <c r="I7" s="75" t="s">
        <v>21</v>
      </c>
      <c r="J7" s="271">
        <v>42551</v>
      </c>
      <c r="K7" s="272"/>
      <c r="L7" s="12"/>
      <c r="M7" s="13"/>
      <c r="N7" s="15" t="s">
        <v>22</v>
      </c>
      <c r="O7" s="15"/>
      <c r="P7" s="2" t="s">
        <v>23</v>
      </c>
      <c r="Q7" s="8" t="s">
        <v>24</v>
      </c>
      <c r="R7" s="7"/>
      <c r="S7" s="8"/>
      <c r="T7" s="8"/>
      <c r="U7" s="8"/>
      <c r="V7" s="8"/>
      <c r="W7" s="8"/>
      <c r="X7" s="9"/>
      <c r="Y7" s="10"/>
      <c r="Z7" s="10"/>
      <c r="AA7" s="10"/>
      <c r="AB7" s="10"/>
      <c r="AC7" s="10"/>
      <c r="AD7" s="10"/>
      <c r="AE7" s="10"/>
      <c r="AF7" s="10"/>
    </row>
    <row r="8" spans="2:32" ht="9.75" customHeight="1">
      <c r="B8" s="16"/>
      <c r="C8" s="17"/>
      <c r="D8" s="17"/>
      <c r="E8" s="17"/>
      <c r="F8" s="17"/>
      <c r="G8" s="17"/>
      <c r="H8" s="17"/>
      <c r="I8" s="17"/>
      <c r="J8" s="17"/>
      <c r="K8" s="17"/>
      <c r="L8" s="18"/>
      <c r="M8" s="13"/>
      <c r="N8" s="6" t="s">
        <v>25</v>
      </c>
      <c r="O8" s="6"/>
      <c r="P8" s="2" t="s">
        <v>26</v>
      </c>
      <c r="Q8" s="8" t="s">
        <v>27</v>
      </c>
      <c r="R8" s="7"/>
      <c r="S8" s="8"/>
      <c r="T8" s="8"/>
      <c r="U8" s="8"/>
      <c r="V8" s="8"/>
      <c r="W8" s="8"/>
      <c r="X8" s="9"/>
      <c r="Y8" s="10"/>
      <c r="Z8" s="10"/>
      <c r="AA8" s="10"/>
      <c r="AB8" s="10"/>
      <c r="AC8" s="10"/>
      <c r="AD8" s="10"/>
      <c r="AE8" s="10"/>
      <c r="AF8" s="10"/>
    </row>
    <row r="9" spans="2:32" ht="19.5" customHeight="1">
      <c r="B9" s="273" t="s">
        <v>28</v>
      </c>
      <c r="C9" s="274"/>
      <c r="D9" s="274"/>
      <c r="E9" s="274"/>
      <c r="F9" s="274"/>
      <c r="G9" s="274"/>
      <c r="H9" s="274"/>
      <c r="I9" s="274"/>
      <c r="J9" s="274"/>
      <c r="K9" s="274"/>
      <c r="L9" s="275"/>
      <c r="M9" s="13"/>
      <c r="N9" s="6" t="s">
        <v>29</v>
      </c>
      <c r="O9" s="6"/>
      <c r="P9" s="2" t="s">
        <v>30</v>
      </c>
      <c r="Q9" s="8" t="s">
        <v>31</v>
      </c>
      <c r="R9" s="7"/>
      <c r="S9" s="8"/>
      <c r="T9" s="8"/>
      <c r="U9" s="8"/>
      <c r="V9" s="8"/>
      <c r="W9" s="8"/>
      <c r="X9" s="9"/>
      <c r="Y9" s="10"/>
      <c r="Z9" s="10"/>
      <c r="AA9" s="10"/>
      <c r="AB9" s="10"/>
      <c r="AC9" s="10"/>
      <c r="AD9" s="10"/>
      <c r="AE9" s="10"/>
      <c r="AF9" s="10"/>
    </row>
    <row r="10" spans="2:32" ht="34.35" customHeight="1">
      <c r="B10" s="276"/>
      <c r="C10" s="263" t="s">
        <v>32</v>
      </c>
      <c r="D10" s="263"/>
      <c r="E10" s="406" t="s">
        <v>219</v>
      </c>
      <c r="F10" s="406"/>
      <c r="G10" s="406"/>
      <c r="H10" s="406"/>
      <c r="I10" s="406"/>
      <c r="J10" s="195" t="s">
        <v>176</v>
      </c>
      <c r="K10" s="278" t="s">
        <v>236</v>
      </c>
      <c r="L10" s="278"/>
      <c r="M10" s="20"/>
      <c r="N10" s="6" t="s">
        <v>34</v>
      </c>
      <c r="O10" s="6"/>
      <c r="P10" s="8" t="s">
        <v>35</v>
      </c>
      <c r="Q10" s="21"/>
      <c r="R10" s="7"/>
      <c r="S10" s="8"/>
      <c r="T10" s="8"/>
      <c r="U10" s="8"/>
      <c r="V10" s="8"/>
      <c r="W10" s="8"/>
      <c r="X10" s="9"/>
      <c r="Y10" s="10"/>
      <c r="Z10" s="10"/>
      <c r="AA10" s="10"/>
      <c r="AB10" s="10"/>
      <c r="AC10" s="10"/>
      <c r="AD10" s="10"/>
      <c r="AE10" s="10"/>
      <c r="AF10" s="10"/>
    </row>
    <row r="11" spans="2:32" ht="22.5" customHeight="1">
      <c r="B11" s="276"/>
      <c r="C11" s="244" t="s">
        <v>36</v>
      </c>
      <c r="D11" s="244"/>
      <c r="E11" s="407">
        <v>43599</v>
      </c>
      <c r="F11" s="408"/>
      <c r="G11" s="408"/>
      <c r="H11" s="408"/>
      <c r="I11" s="408"/>
      <c r="J11" s="408"/>
      <c r="K11" s="19" t="s">
        <v>37</v>
      </c>
      <c r="L11" s="132">
        <v>2</v>
      </c>
      <c r="M11" s="20"/>
      <c r="N11" s="6" t="s">
        <v>38</v>
      </c>
      <c r="O11" s="6"/>
      <c r="P11" s="8" t="s">
        <v>39</v>
      </c>
      <c r="Q11" s="22"/>
      <c r="R11" s="23"/>
      <c r="S11" s="8"/>
      <c r="T11" s="8"/>
      <c r="U11" s="8"/>
      <c r="V11" s="8"/>
      <c r="W11" s="8"/>
      <c r="X11" s="9"/>
      <c r="Y11" s="10"/>
      <c r="Z11" s="10"/>
      <c r="AA11" s="10"/>
      <c r="AB11" s="10"/>
      <c r="AC11" s="10"/>
      <c r="AD11" s="10"/>
      <c r="AE11" s="10"/>
      <c r="AF11" s="10"/>
    </row>
    <row r="12" spans="2:32" ht="27" customHeight="1">
      <c r="B12" s="276"/>
      <c r="C12" s="235" t="s">
        <v>40</v>
      </c>
      <c r="D12" s="235"/>
      <c r="E12" s="235"/>
      <c r="F12" s="291" t="s">
        <v>16</v>
      </c>
      <c r="G12" s="292"/>
      <c r="H12" s="292"/>
      <c r="I12" s="292"/>
      <c r="J12" s="292"/>
      <c r="K12" s="292"/>
      <c r="L12" s="292"/>
      <c r="M12" s="20"/>
      <c r="N12" s="6" t="s">
        <v>42</v>
      </c>
      <c r="O12" s="6"/>
      <c r="P12" s="8" t="s">
        <v>43</v>
      </c>
      <c r="Q12" s="22"/>
      <c r="R12" s="23"/>
      <c r="S12" s="8"/>
      <c r="T12" s="8"/>
      <c r="U12" s="8"/>
      <c r="V12" s="8"/>
      <c r="W12" s="8"/>
      <c r="X12" s="9"/>
      <c r="Y12" s="10"/>
      <c r="Z12" s="10"/>
      <c r="AA12" s="10"/>
      <c r="AB12" s="10"/>
      <c r="AC12" s="10"/>
      <c r="AD12" s="10"/>
      <c r="AE12" s="10"/>
      <c r="AF12" s="10"/>
    </row>
    <row r="13" spans="2:32" ht="29.25" customHeight="1">
      <c r="B13" s="276"/>
      <c r="C13" s="235" t="s">
        <v>44</v>
      </c>
      <c r="D13" s="235"/>
      <c r="E13" s="236" t="s">
        <v>177</v>
      </c>
      <c r="F13" s="236"/>
      <c r="G13" s="236"/>
      <c r="H13" s="236"/>
      <c r="I13" s="19" t="s">
        <v>45</v>
      </c>
      <c r="J13" s="277" t="s">
        <v>10</v>
      </c>
      <c r="K13" s="292"/>
      <c r="L13" s="292"/>
      <c r="M13" s="20"/>
      <c r="N13" s="6" t="s">
        <v>41</v>
      </c>
      <c r="O13" s="14"/>
      <c r="P13" s="14"/>
      <c r="Q13" s="14"/>
      <c r="R13" s="24"/>
      <c r="S13" s="8"/>
      <c r="T13" s="8"/>
      <c r="U13" s="8"/>
      <c r="V13" s="8"/>
      <c r="W13" s="8"/>
      <c r="X13" s="9"/>
      <c r="Y13" s="10"/>
      <c r="Z13" s="10"/>
      <c r="AA13" s="10"/>
      <c r="AB13" s="10"/>
      <c r="AC13" s="10"/>
      <c r="AD13" s="10"/>
      <c r="AE13" s="10"/>
      <c r="AF13" s="10"/>
    </row>
    <row r="14" spans="2:32" ht="48" customHeight="1">
      <c r="B14" s="276"/>
      <c r="C14" s="266" t="s">
        <v>106</v>
      </c>
      <c r="D14" s="235"/>
      <c r="E14" s="264" t="s">
        <v>173</v>
      </c>
      <c r="F14" s="264"/>
      <c r="G14" s="264"/>
      <c r="H14" s="264"/>
      <c r="I14" s="264"/>
      <c r="J14" s="264"/>
      <c r="K14" s="264"/>
      <c r="L14" s="264"/>
      <c r="M14" s="20"/>
      <c r="N14" s="6" t="s">
        <v>46</v>
      </c>
      <c r="O14" s="14"/>
      <c r="P14" s="14"/>
      <c r="Q14" s="14"/>
      <c r="R14" s="24"/>
      <c r="S14" s="8"/>
      <c r="T14" s="8"/>
      <c r="U14" s="8"/>
      <c r="V14" s="8"/>
      <c r="W14" s="8"/>
      <c r="X14" s="9"/>
      <c r="Y14" s="10"/>
      <c r="Z14" s="10"/>
      <c r="AA14" s="10"/>
      <c r="AB14" s="10"/>
      <c r="AC14" s="10"/>
      <c r="AD14" s="10"/>
      <c r="AE14" s="10"/>
      <c r="AF14" s="10"/>
    </row>
    <row r="15" spans="2:32" ht="9" customHeight="1">
      <c r="B15" s="234"/>
      <c r="C15" s="234"/>
      <c r="D15" s="234"/>
      <c r="E15" s="234"/>
      <c r="F15" s="234"/>
      <c r="G15" s="234"/>
      <c r="H15" s="234"/>
      <c r="I15" s="234"/>
      <c r="J15" s="234"/>
      <c r="K15" s="234"/>
      <c r="L15" s="234"/>
      <c r="M15" s="20"/>
      <c r="N15" s="6" t="s">
        <v>47</v>
      </c>
      <c r="O15" s="14"/>
      <c r="P15" s="14"/>
      <c r="Q15" s="14"/>
      <c r="R15" s="24"/>
      <c r="S15" s="25"/>
      <c r="T15" s="25"/>
      <c r="U15" s="8"/>
      <c r="V15" s="8"/>
      <c r="W15" s="8"/>
      <c r="X15" s="9"/>
      <c r="Y15" s="10"/>
      <c r="Z15" s="10"/>
      <c r="AA15" s="10"/>
      <c r="AB15" s="10"/>
      <c r="AC15" s="10"/>
      <c r="AD15" s="10"/>
      <c r="AE15" s="10"/>
      <c r="AF15" s="10"/>
    </row>
    <row r="16" spans="2:32" ht="17.25" customHeight="1">
      <c r="B16" s="240" t="s">
        <v>48</v>
      </c>
      <c r="C16" s="241"/>
      <c r="D16" s="241"/>
      <c r="E16" s="241"/>
      <c r="F16" s="241"/>
      <c r="G16" s="241"/>
      <c r="H16" s="241"/>
      <c r="I16" s="241"/>
      <c r="J16" s="241"/>
      <c r="K16" s="241"/>
      <c r="L16" s="265"/>
      <c r="M16" s="20"/>
      <c r="N16" s="6" t="s">
        <v>49</v>
      </c>
      <c r="O16" s="6"/>
      <c r="P16" s="8"/>
      <c r="Q16" s="22"/>
      <c r="R16" s="23"/>
      <c r="S16" s="25"/>
      <c r="T16" s="25"/>
      <c r="U16" s="8"/>
      <c r="V16" s="8"/>
      <c r="W16" s="8"/>
      <c r="X16" s="9"/>
      <c r="Y16" s="10"/>
      <c r="Z16" s="10"/>
      <c r="AA16" s="10"/>
      <c r="AB16" s="10"/>
      <c r="AC16" s="10"/>
      <c r="AD16" s="10"/>
      <c r="AE16" s="10"/>
      <c r="AF16" s="10"/>
    </row>
    <row r="17" spans="2:32 16384:16384" ht="50.25" customHeight="1">
      <c r="B17" s="26"/>
      <c r="C17" s="244" t="s">
        <v>50</v>
      </c>
      <c r="D17" s="244"/>
      <c r="E17" s="264" t="s">
        <v>178</v>
      </c>
      <c r="F17" s="264"/>
      <c r="G17" s="264"/>
      <c r="H17" s="264"/>
      <c r="I17" s="264"/>
      <c r="J17" s="264"/>
      <c r="K17" s="264"/>
      <c r="L17" s="264"/>
      <c r="M17" s="27"/>
      <c r="N17" s="14"/>
      <c r="O17" s="6"/>
      <c r="P17" s="14"/>
      <c r="Q17" s="14"/>
      <c r="R17" s="23"/>
      <c r="S17" s="25"/>
      <c r="T17" s="25"/>
      <c r="U17" s="8"/>
      <c r="V17" s="8"/>
      <c r="W17" s="8"/>
      <c r="X17" s="9"/>
      <c r="Y17" s="10"/>
      <c r="Z17" s="10"/>
      <c r="AA17" s="10"/>
      <c r="AB17" s="10"/>
      <c r="AC17" s="10"/>
      <c r="AD17" s="10"/>
      <c r="AE17" s="10"/>
      <c r="AF17" s="10"/>
    </row>
    <row r="18" spans="2:32 16384:16384" ht="39" customHeight="1">
      <c r="B18" s="26"/>
      <c r="C18" s="244" t="s">
        <v>51</v>
      </c>
      <c r="D18" s="244"/>
      <c r="E18" s="264" t="s">
        <v>179</v>
      </c>
      <c r="F18" s="264"/>
      <c r="G18" s="264"/>
      <c r="H18" s="264"/>
      <c r="I18" s="264"/>
      <c r="J18" s="264"/>
      <c r="K18" s="264"/>
      <c r="L18" s="264"/>
      <c r="M18" s="27"/>
      <c r="O18" s="28"/>
      <c r="P18" s="29"/>
      <c r="Q18" s="8"/>
      <c r="R18" s="7"/>
      <c r="S18" s="8"/>
      <c r="T18" s="8"/>
      <c r="U18" s="8"/>
      <c r="V18" s="8"/>
      <c r="W18" s="8"/>
      <c r="X18" s="9"/>
      <c r="Y18" s="10"/>
      <c r="Z18" s="10"/>
      <c r="AA18" s="10"/>
      <c r="AB18" s="10"/>
      <c r="AC18" s="10"/>
      <c r="AD18" s="10"/>
      <c r="AE18" s="10"/>
      <c r="AF18" s="10"/>
    </row>
    <row r="19" spans="2:32 16384:16384" ht="41.25" customHeight="1">
      <c r="B19" s="26"/>
      <c r="C19" s="244" t="s">
        <v>52</v>
      </c>
      <c r="D19" s="244"/>
      <c r="E19" s="405" t="s">
        <v>213</v>
      </c>
      <c r="F19" s="405"/>
      <c r="G19" s="405"/>
      <c r="H19" s="405"/>
      <c r="I19" s="405"/>
      <c r="J19" s="405"/>
      <c r="K19" s="405"/>
      <c r="L19" s="405"/>
      <c r="M19" s="20"/>
      <c r="O19" s="28"/>
      <c r="P19" s="29"/>
      <c r="Q19" s="25"/>
      <c r="R19" s="1"/>
      <c r="S19" s="8"/>
      <c r="T19" s="8"/>
      <c r="U19" s="8"/>
      <c r="V19" s="8"/>
      <c r="W19" s="8"/>
      <c r="X19" s="9"/>
      <c r="Y19" s="10"/>
      <c r="Z19" s="10"/>
      <c r="AA19" s="10"/>
      <c r="AB19" s="10"/>
      <c r="AC19" s="10"/>
      <c r="AD19" s="10"/>
      <c r="AE19" s="10"/>
      <c r="AF19" s="10"/>
    </row>
    <row r="20" spans="2:32 16384:16384" ht="41.25" customHeight="1">
      <c r="B20" s="30"/>
      <c r="C20" s="235" t="s">
        <v>53</v>
      </c>
      <c r="D20" s="235"/>
      <c r="E20" s="394" t="s">
        <v>215</v>
      </c>
      <c r="F20" s="394"/>
      <c r="G20" s="394"/>
      <c r="H20" s="394"/>
      <c r="I20" s="394"/>
      <c r="J20" s="394"/>
      <c r="K20" s="394"/>
      <c r="L20" s="394"/>
      <c r="M20" s="31"/>
      <c r="O20" s="28"/>
      <c r="P20" s="29"/>
      <c r="Q20" s="25"/>
      <c r="R20" s="1"/>
      <c r="S20" s="25"/>
      <c r="T20" s="25"/>
      <c r="U20" s="8"/>
      <c r="V20" s="8"/>
      <c r="W20" s="8"/>
      <c r="X20" s="9"/>
      <c r="Y20" s="10"/>
      <c r="Z20" s="10"/>
      <c r="AA20" s="10"/>
      <c r="AB20" s="10"/>
      <c r="AC20" s="10"/>
      <c r="AD20" s="10"/>
      <c r="AE20" s="10"/>
      <c r="AF20" s="10"/>
    </row>
    <row r="21" spans="2:32 16384:16384" ht="8.25" customHeight="1">
      <c r="B21" s="234"/>
      <c r="C21" s="234"/>
      <c r="D21" s="234"/>
      <c r="E21" s="234"/>
      <c r="F21" s="234"/>
      <c r="G21" s="234"/>
      <c r="H21" s="234"/>
      <c r="I21" s="234"/>
      <c r="J21" s="234"/>
      <c r="K21" s="234"/>
      <c r="L21" s="234"/>
      <c r="M21" s="20"/>
      <c r="O21" s="6"/>
      <c r="P21" s="29"/>
      <c r="Q21" s="8"/>
      <c r="R21" s="7"/>
      <c r="S21" s="8"/>
      <c r="T21" s="8"/>
      <c r="U21" s="8"/>
      <c r="V21" s="8"/>
      <c r="W21" s="8"/>
      <c r="X21" s="9"/>
      <c r="Y21" s="10"/>
      <c r="Z21" s="10"/>
      <c r="AA21" s="10"/>
      <c r="AB21" s="10"/>
      <c r="AC21" s="10"/>
      <c r="AD21" s="10"/>
      <c r="AE21" s="10"/>
      <c r="AF21" s="10"/>
    </row>
    <row r="22" spans="2:32 16384:16384" ht="15.75" customHeight="1">
      <c r="B22" s="240" t="s">
        <v>55</v>
      </c>
      <c r="C22" s="241"/>
      <c r="D22" s="241"/>
      <c r="E22" s="241"/>
      <c r="F22" s="241"/>
      <c r="G22" s="241"/>
      <c r="H22" s="241"/>
      <c r="I22" s="241"/>
      <c r="J22" s="241"/>
      <c r="K22" s="241"/>
      <c r="L22" s="265"/>
      <c r="M22" s="20"/>
      <c r="O22" s="6"/>
      <c r="P22" s="29"/>
      <c r="Q22" s="8"/>
      <c r="R22" s="7"/>
      <c r="S22" s="8"/>
      <c r="T22" s="8"/>
      <c r="U22" s="8"/>
      <c r="V22" s="8"/>
      <c r="W22" s="8"/>
      <c r="X22" s="9"/>
      <c r="Y22" s="10"/>
      <c r="Z22" s="10"/>
      <c r="AA22" s="10"/>
      <c r="AB22" s="10"/>
      <c r="AC22" s="10"/>
      <c r="AD22" s="10"/>
      <c r="AE22" s="10"/>
      <c r="AF22" s="10"/>
    </row>
    <row r="23" spans="2:32 16384:16384">
      <c r="B23" s="11"/>
      <c r="C23" s="235" t="s">
        <v>56</v>
      </c>
      <c r="D23" s="235"/>
      <c r="E23" s="394" t="s">
        <v>212</v>
      </c>
      <c r="F23" s="394"/>
      <c r="G23" s="394"/>
      <c r="H23" s="394"/>
      <c r="I23" s="394"/>
      <c r="J23" s="394"/>
      <c r="K23" s="394"/>
      <c r="L23" s="394"/>
      <c r="M23" s="32"/>
      <c r="N23" s="33"/>
      <c r="O23" s="33"/>
      <c r="P23" s="33"/>
      <c r="Q23" s="33"/>
      <c r="R23" s="34"/>
      <c r="S23" s="35"/>
      <c r="T23" s="25"/>
      <c r="U23" s="25"/>
      <c r="V23" s="25"/>
      <c r="W23" s="25"/>
    </row>
    <row r="24" spans="2:32 16384:16384" ht="46.5" customHeight="1">
      <c r="B24" s="11"/>
      <c r="C24" s="235"/>
      <c r="D24" s="235"/>
      <c r="E24" s="394"/>
      <c r="F24" s="394"/>
      <c r="G24" s="394"/>
      <c r="H24" s="394"/>
      <c r="I24" s="394"/>
      <c r="J24" s="394"/>
      <c r="K24" s="394"/>
      <c r="L24" s="394"/>
      <c r="M24" s="20"/>
      <c r="N24" s="33"/>
      <c r="O24" s="33"/>
      <c r="P24" s="33"/>
      <c r="Q24" s="33"/>
      <c r="R24" s="34"/>
      <c r="S24" s="35"/>
      <c r="T24" s="25"/>
      <c r="U24" s="25"/>
      <c r="V24" s="25"/>
      <c r="W24" s="25"/>
    </row>
    <row r="25" spans="2:32 16384:16384" ht="7.5" customHeight="1">
      <c r="B25" s="11"/>
      <c r="C25" s="235"/>
      <c r="D25" s="235"/>
      <c r="E25" s="394"/>
      <c r="F25" s="394"/>
      <c r="G25" s="394"/>
      <c r="H25" s="394"/>
      <c r="I25" s="394"/>
      <c r="J25" s="394"/>
      <c r="K25" s="394"/>
      <c r="L25" s="394"/>
      <c r="M25" s="27"/>
      <c r="N25" s="33"/>
      <c r="O25" s="33"/>
      <c r="P25" s="33"/>
      <c r="Q25" s="33"/>
      <c r="R25" s="34"/>
      <c r="S25" s="35"/>
      <c r="T25" s="25"/>
      <c r="U25" s="25"/>
      <c r="V25" s="25"/>
      <c r="W25" s="25"/>
    </row>
    <row r="26" spans="2:32 16384:16384" ht="12" customHeight="1">
      <c r="B26" s="11"/>
      <c r="C26" s="256" t="s">
        <v>57</v>
      </c>
      <c r="D26" s="257"/>
      <c r="E26" s="404" t="s">
        <v>58</v>
      </c>
      <c r="F26" s="404"/>
      <c r="G26" s="404"/>
      <c r="H26" s="404"/>
      <c r="I26" s="404"/>
      <c r="J26" s="404"/>
      <c r="K26" s="404"/>
      <c r="L26" s="404"/>
      <c r="M26" s="27"/>
      <c r="N26" s="33"/>
      <c r="O26" s="36" t="s">
        <v>59</v>
      </c>
      <c r="P26" s="33"/>
      <c r="Q26" s="33"/>
      <c r="R26" s="34"/>
      <c r="S26" s="35"/>
      <c r="T26" s="25"/>
      <c r="U26" s="25"/>
      <c r="V26" s="25"/>
      <c r="W26" s="25"/>
    </row>
    <row r="27" spans="2:32 16384:16384" ht="12.75" customHeight="1">
      <c r="B27" s="11"/>
      <c r="C27" s="258"/>
      <c r="D27" s="259"/>
      <c r="E27" s="404"/>
      <c r="F27" s="404"/>
      <c r="G27" s="404"/>
      <c r="H27" s="404"/>
      <c r="I27" s="404"/>
      <c r="J27" s="404"/>
      <c r="K27" s="404"/>
      <c r="L27" s="404"/>
      <c r="M27" s="27"/>
      <c r="N27" s="33"/>
      <c r="O27" s="36" t="s">
        <v>60</v>
      </c>
      <c r="P27" s="33"/>
      <c r="Q27" s="33"/>
      <c r="R27" s="34"/>
      <c r="S27" s="35"/>
      <c r="T27" s="25"/>
      <c r="U27" s="25"/>
      <c r="V27" s="25"/>
      <c r="W27" s="25"/>
    </row>
    <row r="28" spans="2:32 16384:16384" ht="12.75" customHeight="1">
      <c r="B28" s="11"/>
      <c r="C28" s="260"/>
      <c r="D28" s="261"/>
      <c r="E28" s="404"/>
      <c r="F28" s="404"/>
      <c r="G28" s="404"/>
      <c r="H28" s="404"/>
      <c r="I28" s="404"/>
      <c r="J28" s="404"/>
      <c r="K28" s="404"/>
      <c r="L28" s="404"/>
      <c r="M28" s="13"/>
      <c r="N28" s="37" t="s">
        <v>61</v>
      </c>
      <c r="O28" s="37" t="s">
        <v>58</v>
      </c>
      <c r="P28" s="35"/>
      <c r="Q28" s="35"/>
      <c r="R28" s="13"/>
      <c r="S28" s="35"/>
      <c r="T28" s="25"/>
      <c r="U28" s="25"/>
      <c r="V28" s="25"/>
      <c r="W28" s="25"/>
    </row>
    <row r="29" spans="2:32 16384:16384" ht="21.75" customHeight="1">
      <c r="B29" s="16"/>
      <c r="C29" s="263" t="s">
        <v>62</v>
      </c>
      <c r="D29" s="263"/>
      <c r="E29" s="237" t="s">
        <v>63</v>
      </c>
      <c r="F29" s="237"/>
      <c r="G29" s="237"/>
      <c r="H29" s="237"/>
      <c r="I29" s="237"/>
      <c r="J29" s="237"/>
      <c r="K29" s="237"/>
      <c r="L29" s="237"/>
      <c r="M29" s="13"/>
      <c r="N29" s="37" t="s">
        <v>63</v>
      </c>
      <c r="O29" s="35"/>
      <c r="P29" s="35"/>
      <c r="Q29" s="35"/>
      <c r="R29" s="13"/>
      <c r="S29" s="35"/>
      <c r="T29" s="25"/>
      <c r="U29" s="25"/>
      <c r="V29" s="25"/>
      <c r="W29" s="25"/>
    </row>
    <row r="30" spans="2:32 16384:16384" ht="9.75" customHeight="1">
      <c r="B30" s="234"/>
      <c r="C30" s="234"/>
      <c r="D30" s="234"/>
      <c r="E30" s="234"/>
      <c r="F30" s="234"/>
      <c r="G30" s="234"/>
      <c r="H30" s="234"/>
      <c r="I30" s="234"/>
      <c r="J30" s="234"/>
      <c r="K30" s="234"/>
      <c r="L30" s="234"/>
      <c r="M30" s="20"/>
      <c r="N30" s="38"/>
      <c r="O30" s="38"/>
      <c r="P30" s="38"/>
      <c r="Q30" s="38"/>
      <c r="R30" s="20"/>
      <c r="S30" s="35"/>
      <c r="T30" s="25"/>
      <c r="U30" s="25"/>
      <c r="V30" s="25"/>
      <c r="W30" s="25"/>
    </row>
    <row r="31" spans="2:32 16384:16384" ht="17.25" customHeight="1">
      <c r="B31" s="240" t="s">
        <v>64</v>
      </c>
      <c r="C31" s="241"/>
      <c r="D31" s="241"/>
      <c r="E31" s="241"/>
      <c r="F31" s="241"/>
      <c r="G31" s="242"/>
      <c r="H31" s="242"/>
      <c r="I31" s="242"/>
      <c r="J31" s="242"/>
      <c r="K31" s="242"/>
      <c r="L31" s="243"/>
      <c r="M31" s="20"/>
      <c r="N31" s="38"/>
      <c r="O31" s="38"/>
      <c r="P31" s="38"/>
      <c r="Q31" s="38"/>
      <c r="R31" s="20"/>
      <c r="S31" s="35"/>
      <c r="T31" s="25"/>
      <c r="U31" s="25"/>
      <c r="V31" s="25"/>
      <c r="W31" s="25"/>
    </row>
    <row r="32" spans="2:32 16384:16384" ht="24" customHeight="1">
      <c r="B32" s="11"/>
      <c r="C32" s="313" t="s">
        <v>138</v>
      </c>
      <c r="D32" s="313"/>
      <c r="E32" s="314" t="s">
        <v>66</v>
      </c>
      <c r="F32" s="315"/>
      <c r="G32" s="398" t="s">
        <v>185</v>
      </c>
      <c r="H32" s="399"/>
      <c r="I32" s="399"/>
      <c r="J32" s="399"/>
      <c r="K32" s="399"/>
      <c r="L32" s="400"/>
      <c r="M32" s="20"/>
      <c r="N32" s="39" t="s">
        <v>68</v>
      </c>
      <c r="O32" s="40"/>
      <c r="P32" s="25"/>
      <c r="Q32" s="40"/>
      <c r="R32" s="41"/>
      <c r="S32" s="35"/>
      <c r="T32" s="25"/>
      <c r="U32" s="25"/>
      <c r="V32" s="25"/>
      <c r="W32" s="25"/>
      <c r="XFD32" s="14"/>
    </row>
    <row r="33" spans="2:23" ht="23.25" customHeight="1">
      <c r="B33" s="11"/>
      <c r="C33" s="313"/>
      <c r="D33" s="313"/>
      <c r="E33" s="319" t="s">
        <v>69</v>
      </c>
      <c r="F33" s="320"/>
      <c r="G33" s="401"/>
      <c r="H33" s="402"/>
      <c r="I33" s="402"/>
      <c r="J33" s="402"/>
      <c r="K33" s="402"/>
      <c r="L33" s="403"/>
      <c r="M33" s="32"/>
      <c r="N33" s="42" t="s">
        <v>71</v>
      </c>
      <c r="O33" s="43"/>
      <c r="P33" s="25"/>
      <c r="Q33" s="43"/>
      <c r="R33" s="41"/>
      <c r="S33" s="35"/>
      <c r="T33" s="25"/>
      <c r="U33" s="25"/>
      <c r="V33" s="25"/>
      <c r="W33" s="25"/>
    </row>
    <row r="34" spans="2:23" ht="36" customHeight="1">
      <c r="B34" s="11"/>
      <c r="C34" s="235" t="s">
        <v>72</v>
      </c>
      <c r="D34" s="235"/>
      <c r="E34" s="394" t="s">
        <v>186</v>
      </c>
      <c r="F34" s="394"/>
      <c r="G34" s="394"/>
      <c r="H34" s="395" t="s">
        <v>220</v>
      </c>
      <c r="I34" s="396"/>
      <c r="J34" s="397" t="s">
        <v>68</v>
      </c>
      <c r="K34" s="397"/>
      <c r="L34" s="397"/>
      <c r="M34" s="27"/>
      <c r="N34" s="44" t="s">
        <v>74</v>
      </c>
      <c r="O34" s="45"/>
      <c r="P34" s="39"/>
      <c r="Q34" s="45"/>
      <c r="R34" s="46"/>
      <c r="S34" s="35"/>
      <c r="T34" s="25"/>
      <c r="U34" s="25"/>
      <c r="V34" s="25"/>
      <c r="W34" s="25"/>
    </row>
    <row r="35" spans="2:23" ht="47.45" customHeight="1">
      <c r="B35" s="16"/>
      <c r="C35" s="238" t="s">
        <v>75</v>
      </c>
      <c r="D35" s="239"/>
      <c r="E35" s="394" t="s">
        <v>210</v>
      </c>
      <c r="F35" s="394"/>
      <c r="G35" s="394"/>
      <c r="H35" s="394"/>
      <c r="I35" s="394"/>
      <c r="J35" s="47" t="s">
        <v>77</v>
      </c>
      <c r="K35" s="236" t="s">
        <v>107</v>
      </c>
      <c r="L35" s="236"/>
      <c r="M35" s="27"/>
      <c r="N35" s="44" t="s">
        <v>79</v>
      </c>
      <c r="O35" s="44"/>
      <c r="P35" s="48"/>
      <c r="Q35" s="44"/>
      <c r="R35" s="49"/>
      <c r="S35" s="35"/>
      <c r="T35" s="25"/>
      <c r="U35" s="25"/>
      <c r="V35" s="25"/>
      <c r="W35" s="25"/>
    </row>
    <row r="36" spans="2:23" ht="8.25" customHeight="1">
      <c r="B36" s="234"/>
      <c r="C36" s="234"/>
      <c r="D36" s="234"/>
      <c r="E36" s="234"/>
      <c r="F36" s="234"/>
      <c r="G36" s="234"/>
      <c r="H36" s="234"/>
      <c r="I36" s="234"/>
      <c r="J36" s="234"/>
      <c r="K36" s="234"/>
      <c r="L36" s="234"/>
      <c r="M36" s="13"/>
      <c r="N36" s="44" t="s">
        <v>80</v>
      </c>
      <c r="O36" s="35"/>
      <c r="P36" s="50"/>
      <c r="Q36" s="25"/>
      <c r="R36" s="1"/>
      <c r="S36" s="25"/>
      <c r="T36" s="25"/>
      <c r="U36" s="25"/>
      <c r="V36" s="25"/>
      <c r="W36" s="25"/>
    </row>
    <row r="37" spans="2:23" ht="54.75" hidden="1" customHeight="1">
      <c r="B37" s="11"/>
      <c r="C37" s="51">
        <v>11</v>
      </c>
      <c r="D37" s="52"/>
      <c r="E37" s="53"/>
      <c r="F37" s="232"/>
      <c r="G37" s="232"/>
      <c r="H37" s="54" t="e">
        <f>VLOOKUP(E37,#REF!,2)</f>
        <v>#REF!</v>
      </c>
      <c r="I37" s="233"/>
      <c r="J37" s="233"/>
      <c r="K37" s="55" t="e">
        <f>#REF!</f>
        <v>#REF!</v>
      </c>
      <c r="L37" s="55" t="e">
        <f>#REF!</f>
        <v>#REF!</v>
      </c>
      <c r="N37" s="56"/>
      <c r="O37" s="56"/>
      <c r="P37" s="56"/>
      <c r="Q37" s="56"/>
      <c r="R37" s="57"/>
      <c r="S37" s="56"/>
      <c r="T37" s="56"/>
      <c r="U37" s="56"/>
      <c r="V37" s="56"/>
    </row>
    <row r="38" spans="2:23" ht="54.75" hidden="1" customHeight="1">
      <c r="B38" s="11"/>
      <c r="C38" s="51">
        <v>12</v>
      </c>
      <c r="D38" s="52"/>
      <c r="E38" s="53"/>
      <c r="F38" s="232"/>
      <c r="G38" s="232"/>
      <c r="H38" s="54" t="e">
        <f>VLOOKUP(E38,#REF!,2)</f>
        <v>#REF!</v>
      </c>
      <c r="I38" s="233"/>
      <c r="J38" s="233"/>
      <c r="K38" s="55" t="e">
        <f>#REF!</f>
        <v>#REF!</v>
      </c>
      <c r="L38" s="55" t="e">
        <f>#REF!</f>
        <v>#REF!</v>
      </c>
      <c r="N38" s="56"/>
      <c r="O38" s="56"/>
      <c r="P38" s="56"/>
      <c r="Q38" s="56"/>
      <c r="R38" s="57"/>
      <c r="S38" s="56"/>
      <c r="T38" s="56"/>
      <c r="U38" s="56"/>
      <c r="V38" s="56"/>
    </row>
    <row r="39" spans="2:23" ht="54.75" hidden="1" customHeight="1">
      <c r="B39" s="11"/>
      <c r="C39" s="51">
        <v>13</v>
      </c>
      <c r="D39" s="52"/>
      <c r="E39" s="53"/>
      <c r="F39" s="232"/>
      <c r="G39" s="232"/>
      <c r="H39" s="54" t="e">
        <f>VLOOKUP(E39,#REF!,2)</f>
        <v>#REF!</v>
      </c>
      <c r="I39" s="233"/>
      <c r="J39" s="233"/>
      <c r="K39" s="55" t="e">
        <f>#REF!</f>
        <v>#REF!</v>
      </c>
      <c r="L39" s="55" t="e">
        <f>#REF!</f>
        <v>#REF!</v>
      </c>
      <c r="N39" s="58"/>
      <c r="O39" s="58"/>
      <c r="P39" s="58"/>
      <c r="Q39" s="58"/>
      <c r="R39" s="59"/>
      <c r="S39" s="60"/>
      <c r="T39" s="60"/>
      <c r="U39" s="60"/>
    </row>
    <row r="40" spans="2:23" ht="54.75" hidden="1" customHeight="1">
      <c r="B40" s="11"/>
      <c r="C40" s="51">
        <v>14</v>
      </c>
      <c r="D40" s="52"/>
      <c r="E40" s="53"/>
      <c r="F40" s="232"/>
      <c r="G40" s="232"/>
      <c r="H40" s="54" t="e">
        <f>VLOOKUP(E40,#REF!,2)</f>
        <v>#REF!</v>
      </c>
      <c r="I40" s="233"/>
      <c r="J40" s="233"/>
      <c r="K40" s="55" t="e">
        <f>#REF!</f>
        <v>#REF!</v>
      </c>
      <c r="L40" s="55" t="e">
        <f>#REF!</f>
        <v>#REF!</v>
      </c>
      <c r="N40" s="58"/>
      <c r="O40" s="58"/>
      <c r="P40" s="58"/>
      <c r="Q40" s="58"/>
      <c r="R40" s="59"/>
      <c r="S40" s="60"/>
      <c r="T40" s="60"/>
      <c r="U40" s="60"/>
    </row>
    <row r="41" spans="2:23" ht="54.75" hidden="1" customHeight="1">
      <c r="B41" s="11"/>
      <c r="C41" s="51">
        <v>15</v>
      </c>
      <c r="D41" s="52"/>
      <c r="E41" s="53"/>
      <c r="F41" s="232"/>
      <c r="G41" s="232"/>
      <c r="H41" s="54" t="e">
        <f>VLOOKUP(E41,#REF!,2)</f>
        <v>#REF!</v>
      </c>
      <c r="I41" s="233"/>
      <c r="J41" s="233"/>
      <c r="K41" s="55" t="e">
        <f>#REF!</f>
        <v>#REF!</v>
      </c>
      <c r="L41" s="55" t="e">
        <f>#REF!</f>
        <v>#REF!</v>
      </c>
      <c r="N41" s="58"/>
      <c r="O41" s="58"/>
      <c r="P41" s="58"/>
      <c r="Q41" s="58"/>
      <c r="R41" s="59"/>
      <c r="S41" s="60"/>
      <c r="T41" s="60"/>
      <c r="U41" s="60"/>
    </row>
    <row r="42" spans="2:23" ht="54.75" hidden="1" customHeight="1">
      <c r="B42" s="11"/>
      <c r="C42" s="51">
        <v>16</v>
      </c>
      <c r="D42" s="52"/>
      <c r="E42" s="53"/>
      <c r="F42" s="232"/>
      <c r="G42" s="232"/>
      <c r="H42" s="54" t="e">
        <f>VLOOKUP(E42,#REF!,2)</f>
        <v>#REF!</v>
      </c>
      <c r="I42" s="233"/>
      <c r="J42" s="233"/>
      <c r="K42" s="55" t="e">
        <f>#REF!</f>
        <v>#REF!</v>
      </c>
      <c r="L42" s="55" t="e">
        <f>#REF!</f>
        <v>#REF!</v>
      </c>
      <c r="N42" s="58"/>
      <c r="O42" s="58"/>
      <c r="P42" s="58"/>
      <c r="Q42" s="58"/>
      <c r="R42" s="59"/>
      <c r="S42" s="60"/>
      <c r="T42" s="60"/>
      <c r="U42" s="60"/>
    </row>
    <row r="43" spans="2:23" ht="54.75" hidden="1" customHeight="1">
      <c r="B43" s="11"/>
      <c r="C43" s="51">
        <v>17</v>
      </c>
      <c r="D43" s="52"/>
      <c r="E43" s="53"/>
      <c r="F43" s="232"/>
      <c r="G43" s="232"/>
      <c r="H43" s="54" t="e">
        <f>VLOOKUP(E43,#REF!,2)</f>
        <v>#REF!</v>
      </c>
      <c r="I43" s="233"/>
      <c r="J43" s="233"/>
      <c r="K43" s="55" t="e">
        <f>#REF!</f>
        <v>#REF!</v>
      </c>
      <c r="L43" s="55" t="e">
        <f>#REF!</f>
        <v>#REF!</v>
      </c>
      <c r="N43" s="58"/>
      <c r="O43" s="58"/>
      <c r="P43" s="58"/>
      <c r="Q43" s="58"/>
      <c r="R43" s="59"/>
      <c r="S43" s="60"/>
      <c r="T43" s="60"/>
      <c r="U43" s="60"/>
    </row>
    <row r="44" spans="2:23" ht="54.75" hidden="1" customHeight="1">
      <c r="B44" s="11"/>
      <c r="C44" s="51">
        <v>18</v>
      </c>
      <c r="D44" s="52"/>
      <c r="E44" s="53"/>
      <c r="F44" s="232"/>
      <c r="G44" s="232"/>
      <c r="H44" s="54" t="e">
        <f>VLOOKUP(E44,#REF!,2)</f>
        <v>#REF!</v>
      </c>
      <c r="I44" s="233"/>
      <c r="J44" s="233"/>
      <c r="K44" s="55" t="e">
        <f>#REF!</f>
        <v>#REF!</v>
      </c>
      <c r="L44" s="55" t="e">
        <f>#REF!</f>
        <v>#REF!</v>
      </c>
      <c r="N44" s="58"/>
      <c r="O44" s="58"/>
      <c r="P44" s="58"/>
      <c r="Q44" s="58"/>
      <c r="R44" s="59"/>
      <c r="S44" s="60"/>
      <c r="T44" s="60"/>
      <c r="U44" s="60"/>
    </row>
    <row r="45" spans="2:23" ht="54.75" hidden="1" customHeight="1">
      <c r="B45" s="11"/>
      <c r="C45" s="51">
        <v>19</v>
      </c>
      <c r="D45" s="52"/>
      <c r="E45" s="53"/>
      <c r="F45" s="232"/>
      <c r="G45" s="232"/>
      <c r="H45" s="54" t="e">
        <f>VLOOKUP(E45,#REF!,2)</f>
        <v>#REF!</v>
      </c>
      <c r="I45" s="233"/>
      <c r="J45" s="233"/>
      <c r="K45" s="55" t="e">
        <f>#REF!</f>
        <v>#REF!</v>
      </c>
      <c r="L45" s="55" t="e">
        <f>#REF!</f>
        <v>#REF!</v>
      </c>
      <c r="N45" s="58"/>
      <c r="O45" s="58"/>
      <c r="P45" s="58"/>
      <c r="Q45" s="58"/>
      <c r="R45" s="59"/>
      <c r="S45" s="60"/>
      <c r="T45" s="60"/>
      <c r="U45" s="60"/>
    </row>
    <row r="46" spans="2:23" ht="54.75" hidden="1" customHeight="1">
      <c r="B46" s="11"/>
      <c r="C46" s="51">
        <v>20</v>
      </c>
      <c r="D46" s="52"/>
      <c r="E46" s="53"/>
      <c r="F46" s="232"/>
      <c r="G46" s="232"/>
      <c r="H46" s="54" t="e">
        <f>VLOOKUP(E46,#REF!,2)</f>
        <v>#REF!</v>
      </c>
      <c r="I46" s="233"/>
      <c r="J46" s="233"/>
      <c r="K46" s="55" t="e">
        <f>#REF!</f>
        <v>#REF!</v>
      </c>
      <c r="L46" s="55" t="e">
        <f>#REF!</f>
        <v>#REF!</v>
      </c>
      <c r="N46" s="58"/>
      <c r="O46" s="58"/>
      <c r="P46" s="58"/>
      <c r="Q46" s="58"/>
      <c r="R46" s="59"/>
      <c r="S46" s="60"/>
      <c r="T46" s="60"/>
      <c r="U46" s="60"/>
    </row>
    <row r="47" spans="2:23" ht="54.75" hidden="1" customHeight="1">
      <c r="B47" s="11"/>
      <c r="C47" s="51">
        <v>21</v>
      </c>
      <c r="D47" s="52"/>
      <c r="E47" s="53"/>
      <c r="F47" s="232"/>
      <c r="G47" s="232"/>
      <c r="H47" s="54" t="e">
        <f>VLOOKUP(E47,#REF!,2)</f>
        <v>#REF!</v>
      </c>
      <c r="I47" s="233"/>
      <c r="J47" s="233"/>
      <c r="K47" s="55" t="e">
        <f>#REF!</f>
        <v>#REF!</v>
      </c>
      <c r="L47" s="55" t="e">
        <f>#REF!</f>
        <v>#REF!</v>
      </c>
      <c r="N47" s="58"/>
      <c r="O47" s="58"/>
      <c r="P47" s="58"/>
      <c r="Q47" s="58"/>
      <c r="R47" s="59"/>
      <c r="S47" s="60"/>
      <c r="T47" s="60"/>
      <c r="U47" s="60"/>
    </row>
    <row r="48" spans="2:23" ht="54.75" hidden="1" customHeight="1">
      <c r="B48" s="11"/>
      <c r="C48" s="51">
        <v>22</v>
      </c>
      <c r="D48" s="52"/>
      <c r="E48" s="53"/>
      <c r="F48" s="232"/>
      <c r="G48" s="232"/>
      <c r="H48" s="54" t="e">
        <f>VLOOKUP(E48,#REF!,2)</f>
        <v>#REF!</v>
      </c>
      <c r="I48" s="233"/>
      <c r="J48" s="233"/>
      <c r="K48" s="55" t="e">
        <f>#REF!</f>
        <v>#REF!</v>
      </c>
      <c r="L48" s="55" t="e">
        <f>#REF!</f>
        <v>#REF!</v>
      </c>
      <c r="N48" s="58"/>
      <c r="O48" s="58"/>
      <c r="P48" s="58"/>
      <c r="Q48" s="58"/>
      <c r="R48" s="59"/>
      <c r="S48" s="60"/>
      <c r="T48" s="60"/>
      <c r="U48" s="60"/>
    </row>
    <row r="49" spans="1:23" ht="54.75" hidden="1" customHeight="1">
      <c r="B49" s="11"/>
      <c r="C49" s="51">
        <v>23</v>
      </c>
      <c r="D49" s="52"/>
      <c r="E49" s="53"/>
      <c r="F49" s="232"/>
      <c r="G49" s="232"/>
      <c r="H49" s="54" t="e">
        <f>VLOOKUP(E49,#REF!,2)</f>
        <v>#REF!</v>
      </c>
      <c r="I49" s="233"/>
      <c r="J49" s="233"/>
      <c r="K49" s="55" t="e">
        <f>#REF!</f>
        <v>#REF!</v>
      </c>
      <c r="L49" s="55" t="e">
        <f>#REF!</f>
        <v>#REF!</v>
      </c>
      <c r="N49" s="58"/>
      <c r="O49" s="58"/>
      <c r="P49" s="58"/>
      <c r="Q49" s="58"/>
      <c r="R49" s="59"/>
    </row>
    <row r="50" spans="1:23" ht="54.75" hidden="1" customHeight="1">
      <c r="B50" s="11"/>
      <c r="C50" s="51">
        <v>24</v>
      </c>
      <c r="D50" s="52"/>
      <c r="E50" s="53"/>
      <c r="F50" s="232"/>
      <c r="G50" s="232"/>
      <c r="H50" s="54" t="e">
        <f>VLOOKUP(E50,#REF!,2)</f>
        <v>#REF!</v>
      </c>
      <c r="I50" s="233"/>
      <c r="J50" s="233"/>
      <c r="K50" s="55" t="e">
        <f>#REF!</f>
        <v>#REF!</v>
      </c>
      <c r="L50" s="55" t="e">
        <f>#REF!</f>
        <v>#REF!</v>
      </c>
      <c r="N50" s="58"/>
      <c r="O50" s="58"/>
      <c r="P50" s="58"/>
      <c r="Q50" s="58"/>
      <c r="R50" s="59"/>
    </row>
    <row r="51" spans="1:23" ht="54.75" hidden="1" customHeight="1">
      <c r="B51" s="11"/>
      <c r="C51" s="51">
        <v>25</v>
      </c>
      <c r="D51" s="52"/>
      <c r="E51" s="53"/>
      <c r="F51" s="232"/>
      <c r="G51" s="232"/>
      <c r="H51" s="54" t="e">
        <f>VLOOKUP(E51,#REF!,2)</f>
        <v>#REF!</v>
      </c>
      <c r="I51" s="233"/>
      <c r="J51" s="233"/>
      <c r="K51" s="55" t="e">
        <f>#REF!</f>
        <v>#REF!</v>
      </c>
      <c r="L51" s="55" t="e">
        <f>#REF!</f>
        <v>#REF!</v>
      </c>
      <c r="N51" s="58"/>
      <c r="O51" s="58"/>
      <c r="P51" s="58"/>
      <c r="Q51" s="58"/>
      <c r="R51" s="59"/>
    </row>
    <row r="52" spans="1:23">
      <c r="A52" s="61"/>
      <c r="B52" s="229" t="s">
        <v>81</v>
      </c>
      <c r="C52" s="229"/>
      <c r="D52" s="229"/>
      <c r="E52" s="229"/>
      <c r="F52" s="229"/>
      <c r="G52" s="229"/>
      <c r="H52" s="229"/>
      <c r="I52" s="229"/>
      <c r="J52" s="229"/>
      <c r="K52" s="229"/>
      <c r="L52" s="230"/>
    </row>
    <row r="53" spans="1:23" ht="220.5" customHeight="1">
      <c r="B53" s="3"/>
      <c r="C53" s="3"/>
      <c r="D53" s="3"/>
      <c r="E53" s="3"/>
      <c r="F53" s="3"/>
      <c r="G53" s="3"/>
      <c r="H53" s="3"/>
      <c r="I53" s="3"/>
      <c r="J53" s="3"/>
      <c r="K53" s="3"/>
      <c r="L53" s="18"/>
    </row>
    <row r="54" spans="1:23" ht="137.44999999999999" customHeight="1">
      <c r="A54" s="62" t="s">
        <v>82</v>
      </c>
      <c r="B54" s="131" t="s">
        <v>83</v>
      </c>
      <c r="C54" s="131" t="s">
        <v>148</v>
      </c>
      <c r="D54" s="131" t="s">
        <v>105</v>
      </c>
      <c r="E54" s="131" t="s">
        <v>85</v>
      </c>
      <c r="F54" s="131" t="s">
        <v>86</v>
      </c>
      <c r="G54" s="131" t="s">
        <v>211</v>
      </c>
      <c r="H54" s="231" t="s">
        <v>103</v>
      </c>
      <c r="I54" s="231"/>
      <c r="J54" s="231" t="s">
        <v>88</v>
      </c>
      <c r="K54" s="231"/>
      <c r="L54" s="231"/>
    </row>
    <row r="55" spans="1:23" ht="300.75" customHeight="1">
      <c r="A55" s="63">
        <v>1</v>
      </c>
      <c r="B55" s="68">
        <v>43560</v>
      </c>
      <c r="C55" s="77"/>
      <c r="D55" s="134"/>
      <c r="E55" s="64"/>
      <c r="F55" s="134"/>
      <c r="G55" s="64">
        <v>26</v>
      </c>
      <c r="H55" s="311" t="s">
        <v>214</v>
      </c>
      <c r="I55" s="312"/>
      <c r="J55" s="393" t="s">
        <v>216</v>
      </c>
      <c r="K55" s="393"/>
      <c r="L55" s="393"/>
    </row>
    <row r="56" spans="1:23" ht="138.75" customHeight="1">
      <c r="A56" s="63">
        <v>2</v>
      </c>
      <c r="B56" s="68">
        <v>43926</v>
      </c>
      <c r="C56" s="77" t="s">
        <v>184</v>
      </c>
      <c r="D56" s="134"/>
      <c r="E56" s="64"/>
      <c r="F56" s="134"/>
      <c r="G56" s="64"/>
      <c r="H56" s="311"/>
      <c r="I56" s="312"/>
      <c r="J56" s="216"/>
      <c r="K56" s="216"/>
      <c r="L56" s="216"/>
    </row>
    <row r="57" spans="1:23" ht="95.45" customHeight="1">
      <c r="A57" s="63">
        <v>3</v>
      </c>
      <c r="B57" s="68"/>
      <c r="C57" s="77"/>
      <c r="D57" s="64"/>
      <c r="E57" s="64"/>
      <c r="F57" s="64"/>
      <c r="G57" s="92"/>
      <c r="H57" s="301"/>
      <c r="I57" s="302"/>
      <c r="J57" s="303"/>
      <c r="K57" s="304"/>
      <c r="L57" s="305"/>
    </row>
    <row r="58" spans="1:23" ht="117" customHeight="1">
      <c r="A58" s="63">
        <v>4</v>
      </c>
      <c r="B58" s="68"/>
      <c r="C58" s="123"/>
      <c r="D58" s="124"/>
      <c r="E58" s="124"/>
      <c r="F58" s="125"/>
      <c r="G58" s="124"/>
      <c r="H58" s="301"/>
      <c r="I58" s="302"/>
      <c r="J58" s="306"/>
      <c r="K58" s="307"/>
      <c r="L58" s="308"/>
    </row>
    <row r="59" spans="1:23" ht="111.75" customHeight="1">
      <c r="A59" s="63">
        <v>5</v>
      </c>
      <c r="B59" s="68"/>
      <c r="C59" s="123"/>
      <c r="D59" s="124"/>
      <c r="E59" s="124"/>
      <c r="F59" s="125"/>
      <c r="G59" s="124"/>
      <c r="H59" s="309"/>
      <c r="I59" s="310"/>
      <c r="J59" s="227"/>
      <c r="K59" s="227"/>
      <c r="L59" s="227"/>
    </row>
    <row r="60" spans="1:23" ht="59.25" customHeight="1">
      <c r="A60" s="63">
        <v>6</v>
      </c>
      <c r="B60" s="68"/>
      <c r="C60" s="126"/>
      <c r="D60" s="124"/>
      <c r="E60" s="124"/>
      <c r="F60" s="125"/>
      <c r="G60" s="127"/>
      <c r="H60" s="392"/>
      <c r="I60" s="392"/>
      <c r="J60" s="227"/>
      <c r="K60" s="227"/>
      <c r="L60" s="227"/>
    </row>
    <row r="61" spans="1:23" ht="59.25" customHeight="1">
      <c r="A61" s="63">
        <v>6</v>
      </c>
      <c r="B61" s="68"/>
      <c r="C61" s="126"/>
      <c r="D61" s="124"/>
      <c r="E61" s="124"/>
      <c r="F61" s="125"/>
      <c r="G61" s="127"/>
      <c r="H61" s="392"/>
      <c r="I61" s="392"/>
      <c r="J61" s="227"/>
      <c r="K61" s="227"/>
      <c r="L61" s="227"/>
    </row>
    <row r="62" spans="1:23" ht="15" customHeight="1">
      <c r="B62" s="3"/>
      <c r="C62" s="3"/>
      <c r="D62" s="3"/>
      <c r="E62" s="3"/>
      <c r="F62" s="3"/>
      <c r="G62" s="3"/>
      <c r="H62" s="3"/>
      <c r="I62" s="3"/>
      <c r="J62" s="3"/>
      <c r="K62" s="3"/>
      <c r="L62" s="3"/>
      <c r="N62" s="3"/>
      <c r="O62" s="3"/>
      <c r="P62" s="3"/>
      <c r="Q62" s="3"/>
      <c r="S62" s="3"/>
      <c r="T62" s="3"/>
      <c r="U62" s="3"/>
      <c r="V62" s="3"/>
      <c r="W62" s="3"/>
    </row>
    <row r="63" spans="1:23" ht="15" customHeight="1">
      <c r="B63" s="218"/>
      <c r="C63" s="219"/>
      <c r="D63" s="219"/>
      <c r="E63" s="219"/>
      <c r="F63" s="219"/>
      <c r="G63" s="219"/>
      <c r="H63" s="219"/>
      <c r="I63" s="219"/>
      <c r="J63" s="219"/>
      <c r="K63" s="219"/>
      <c r="L63" s="220"/>
      <c r="N63" s="3"/>
      <c r="O63" s="3"/>
      <c r="P63" s="3"/>
      <c r="Q63" s="3"/>
      <c r="S63" s="3"/>
      <c r="T63" s="3"/>
      <c r="U63" s="3"/>
      <c r="V63" s="3"/>
      <c r="W63" s="3"/>
    </row>
    <row r="64" spans="1:23" ht="15" customHeight="1">
      <c r="B64" s="221"/>
      <c r="C64" s="222"/>
      <c r="D64" s="222"/>
      <c r="E64" s="222"/>
      <c r="F64" s="222"/>
      <c r="G64" s="222"/>
      <c r="H64" s="222"/>
      <c r="I64" s="222"/>
      <c r="J64" s="222"/>
      <c r="K64" s="222"/>
      <c r="L64" s="223"/>
      <c r="N64" s="3"/>
      <c r="O64" s="3"/>
      <c r="P64" s="3"/>
      <c r="Q64" s="3"/>
      <c r="S64" s="3"/>
      <c r="T64" s="3"/>
      <c r="U64" s="3"/>
      <c r="V64" s="3"/>
      <c r="W64" s="3"/>
    </row>
    <row r="65" spans="2:23" ht="15" customHeight="1">
      <c r="B65" s="224"/>
      <c r="C65" s="225"/>
      <c r="D65" s="225"/>
      <c r="E65" s="225"/>
      <c r="F65" s="225"/>
      <c r="G65" s="225"/>
      <c r="H65" s="225"/>
      <c r="I65" s="225"/>
      <c r="J65" s="225"/>
      <c r="K65" s="225"/>
      <c r="L65" s="226"/>
      <c r="N65" s="3"/>
      <c r="O65" s="3"/>
      <c r="P65" s="3"/>
      <c r="Q65" s="3"/>
      <c r="S65" s="3"/>
      <c r="T65" s="3"/>
      <c r="U65" s="3"/>
      <c r="V65" s="3"/>
      <c r="W65" s="3"/>
    </row>
    <row r="66" spans="2:23" ht="15" hidden="1" customHeight="1">
      <c r="B66" s="3"/>
      <c r="C66" s="3"/>
      <c r="D66" s="3"/>
      <c r="E66" s="3"/>
      <c r="F66" s="3"/>
      <c r="G66" s="3"/>
      <c r="H66" s="3"/>
      <c r="I66" s="3"/>
      <c r="J66" s="3"/>
      <c r="K66" s="3"/>
      <c r="L66" s="3"/>
      <c r="N66" s="3"/>
      <c r="O66" s="3"/>
      <c r="P66" s="3"/>
      <c r="Q66" s="3"/>
      <c r="S66" s="3"/>
      <c r="T66" s="3"/>
      <c r="U66" s="3"/>
      <c r="V66" s="3"/>
      <c r="W66" s="3"/>
    </row>
    <row r="67" spans="2:23" ht="15" hidden="1" customHeight="1"/>
    <row r="68" spans="2:23" ht="15" hidden="1" customHeight="1"/>
    <row r="69" spans="2:23" ht="15" hidden="1" customHeight="1"/>
    <row r="70" spans="2:23" ht="15" hidden="1" customHeight="1"/>
    <row r="71" spans="2:23" ht="15" hidden="1" customHeight="1"/>
    <row r="72" spans="2:23" ht="15" hidden="1" customHeight="1"/>
    <row r="73" spans="2:23" ht="15" hidden="1" customHeight="1"/>
    <row r="74" spans="2:23" ht="15" hidden="1" customHeight="1"/>
    <row r="75" spans="2:23" ht="15" hidden="1" customHeight="1"/>
    <row r="76" spans="2:23" ht="15" hidden="1" customHeight="1"/>
    <row r="77" spans="2:23" ht="15" hidden="1" customHeight="1"/>
    <row r="78" spans="2:23" ht="15" hidden="1" customHeight="1"/>
    <row r="79" spans="2:23" ht="15" hidden="1" customHeight="1"/>
    <row r="80" spans="2:23"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sheetData>
  <dataConsolidate/>
  <mergeCells count="103">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3"/>
    <mergeCell ref="E33:F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H60:I60"/>
    <mergeCell ref="J60:L60"/>
    <mergeCell ref="H61:I61"/>
    <mergeCell ref="J61:L61"/>
    <mergeCell ref="B63:L65"/>
    <mergeCell ref="H57:I57"/>
    <mergeCell ref="J57:L57"/>
    <mergeCell ref="H58:I58"/>
    <mergeCell ref="J58:L58"/>
    <mergeCell ref="H59:I59"/>
    <mergeCell ref="J59:L59"/>
  </mergeCells>
  <conditionalFormatting sqref="H37:H51">
    <cfRule type="containsText" dxfId="8" priority="1" operator="containsText" text="ü">
      <formula>NOT(ISERROR(SEARCH("ü",H37)))</formula>
    </cfRule>
    <cfRule type="containsText" dxfId="7" priority="2" operator="containsText" text="%">
      <formula>NOT(ISERROR(SEARCH("%",H37)))</formula>
    </cfRule>
    <cfRule type="containsText" dxfId="6" priority="3" operator="containsText" text="M">
      <formula>NOT(ISERROR(SEARCH("M",H37)))</formula>
    </cfRule>
  </conditionalFormatting>
  <dataValidations count="6">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 type="list" allowBlank="1" showInputMessage="1" showErrorMessage="1" sqref="E65494:L65494">
      <formula1>$P$1:$P$8</formula1>
    </dataValidation>
  </dataValidations>
  <pageMargins left="0.7" right="0.7" top="0.75" bottom="0.75" header="0.3" footer="0.3"/>
  <pageSetup paperSize="5" scale="59" fitToHeight="0" orientation="landscape" r:id="rId1"/>
  <headerFooter>
    <oddFooter>&amp;CFICHA TÉCNICA DEL INDICADOR 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XFD90"/>
  <sheetViews>
    <sheetView view="pageBreakPreview" zoomScale="70" zoomScaleNormal="110" zoomScaleSheetLayoutView="70" zoomScalePageLayoutView="110" workbookViewId="0">
      <selection activeCell="D57" sqref="D57"/>
    </sheetView>
  </sheetViews>
  <sheetFormatPr baseColWidth="10" defaultColWidth="0" defaultRowHeight="0" customHeight="1" zeroHeight="1"/>
  <cols>
    <col min="1" max="1" width="4.140625" style="135" customWidth="1"/>
    <col min="2" max="2" width="13.85546875" style="136" customWidth="1"/>
    <col min="3" max="3" width="11.42578125" style="136" customWidth="1"/>
    <col min="4" max="4" width="16" style="136" customWidth="1"/>
    <col min="5" max="5" width="15.28515625" style="136" customWidth="1"/>
    <col min="6" max="6" width="15.7109375" style="136" customWidth="1"/>
    <col min="7" max="7" width="16" style="136" customWidth="1"/>
    <col min="8" max="8" width="12.85546875" style="136" customWidth="1"/>
    <col min="9" max="9" width="118.140625" style="136" customWidth="1"/>
    <col min="10" max="10" width="10.42578125" style="136" customWidth="1"/>
    <col min="11" max="11" width="11.28515625" style="136" customWidth="1"/>
    <col min="12" max="12" width="18.85546875" style="136" customWidth="1"/>
    <col min="13" max="13" width="7.42578125" style="137" hidden="1" customWidth="1"/>
    <col min="14" max="14" width="13.85546875" style="136" hidden="1" customWidth="1"/>
    <col min="15" max="15" width="17.28515625" style="136" hidden="1" customWidth="1"/>
    <col min="16" max="16" width="17.140625" style="136" hidden="1" customWidth="1"/>
    <col min="17" max="17" width="20.140625" style="136" hidden="1" customWidth="1"/>
    <col min="18" max="18" width="3.140625" style="135" hidden="1" customWidth="1"/>
    <col min="19" max="23" width="11.42578125" style="136" hidden="1" customWidth="1"/>
    <col min="24" max="24" width="3.7109375" style="135" hidden="1" customWidth="1"/>
    <col min="25" max="16384" width="11.42578125" style="136" hidden="1"/>
  </cols>
  <sheetData>
    <row r="1" spans="2:32" ht="9.75" customHeight="1">
      <c r="P1" s="138" t="s">
        <v>0</v>
      </c>
    </row>
    <row r="2" spans="2:32" ht="15.75" customHeight="1">
      <c r="B2" s="139"/>
      <c r="C2" s="139"/>
      <c r="D2" s="481"/>
      <c r="E2" s="283"/>
      <c r="F2" s="283"/>
      <c r="G2" s="283"/>
      <c r="H2" s="283"/>
      <c r="I2" s="283"/>
      <c r="J2" s="283"/>
      <c r="K2" s="284"/>
      <c r="L2" s="140"/>
      <c r="N2" s="141" t="s">
        <v>1</v>
      </c>
      <c r="O2" s="141" t="s">
        <v>2</v>
      </c>
      <c r="P2" s="138" t="s">
        <v>3</v>
      </c>
      <c r="Q2" s="138" t="s">
        <v>4</v>
      </c>
      <c r="R2" s="142"/>
      <c r="S2" s="143"/>
      <c r="T2" s="143"/>
      <c r="U2" s="143"/>
      <c r="V2" s="143"/>
      <c r="W2" s="143"/>
      <c r="X2" s="144"/>
      <c r="Y2" s="145"/>
      <c r="Z2" s="145"/>
      <c r="AA2" s="145"/>
      <c r="AB2" s="145"/>
      <c r="AC2" s="145"/>
      <c r="AD2" s="145"/>
      <c r="AE2" s="145"/>
      <c r="AF2" s="145"/>
    </row>
    <row r="3" spans="2:32" ht="15.75" customHeight="1">
      <c r="B3" s="146"/>
      <c r="C3" s="146"/>
      <c r="D3" s="482"/>
      <c r="E3" s="285"/>
      <c r="F3" s="285"/>
      <c r="G3" s="285"/>
      <c r="H3" s="285"/>
      <c r="I3" s="285"/>
      <c r="J3" s="285"/>
      <c r="K3" s="286"/>
      <c r="L3" s="147"/>
      <c r="N3" s="141" t="s">
        <v>5</v>
      </c>
      <c r="O3" s="141" t="s">
        <v>6</v>
      </c>
      <c r="P3" s="138" t="s">
        <v>7</v>
      </c>
      <c r="Q3" s="143" t="s">
        <v>8</v>
      </c>
      <c r="R3" s="142"/>
      <c r="S3" s="143"/>
      <c r="T3" s="143"/>
      <c r="U3" s="143"/>
      <c r="V3" s="143"/>
      <c r="W3" s="143"/>
      <c r="X3" s="144"/>
      <c r="Y3" s="145"/>
      <c r="Z3" s="145"/>
      <c r="AA3" s="145"/>
      <c r="AB3" s="145"/>
      <c r="AC3" s="145"/>
      <c r="AD3" s="145"/>
      <c r="AE3" s="145"/>
      <c r="AF3" s="145"/>
    </row>
    <row r="4" spans="2:32" ht="15.75" customHeight="1">
      <c r="B4" s="146"/>
      <c r="C4" s="146"/>
      <c r="D4" s="482"/>
      <c r="E4" s="287"/>
      <c r="F4" s="287"/>
      <c r="G4" s="287"/>
      <c r="H4" s="287"/>
      <c r="I4" s="483"/>
      <c r="J4" s="483"/>
      <c r="K4" s="484"/>
      <c r="L4" s="147"/>
      <c r="M4" s="148"/>
      <c r="N4" s="141" t="s">
        <v>9</v>
      </c>
      <c r="O4" s="141" t="s">
        <v>10</v>
      </c>
      <c r="P4" s="138" t="s">
        <v>11</v>
      </c>
      <c r="Q4" s="149" t="s">
        <v>12</v>
      </c>
      <c r="R4" s="142"/>
      <c r="S4" s="143"/>
      <c r="T4" s="143"/>
      <c r="U4" s="143"/>
      <c r="V4" s="143"/>
      <c r="W4" s="143"/>
      <c r="X4" s="144"/>
      <c r="Y4" s="145"/>
      <c r="Z4" s="145"/>
      <c r="AA4" s="145"/>
      <c r="AB4" s="145"/>
      <c r="AC4" s="145"/>
      <c r="AD4" s="145"/>
      <c r="AE4" s="145"/>
      <c r="AF4" s="145"/>
    </row>
    <row r="5" spans="2:32" ht="15.75" customHeight="1">
      <c r="B5" s="146"/>
      <c r="C5" s="146"/>
      <c r="D5" s="482"/>
      <c r="E5" s="287"/>
      <c r="F5" s="287"/>
      <c r="G5" s="287"/>
      <c r="H5" s="287"/>
      <c r="I5" s="287"/>
      <c r="J5" s="287"/>
      <c r="K5" s="290"/>
      <c r="L5" s="147"/>
      <c r="M5" s="148"/>
      <c r="N5" s="150" t="s">
        <v>13</v>
      </c>
      <c r="O5" s="150"/>
      <c r="P5" s="138" t="s">
        <v>14</v>
      </c>
      <c r="Q5" s="143" t="s">
        <v>15</v>
      </c>
      <c r="R5" s="142"/>
      <c r="S5" s="143"/>
      <c r="T5" s="143"/>
      <c r="U5" s="143"/>
      <c r="V5" s="143"/>
      <c r="W5" s="143"/>
      <c r="X5" s="144"/>
      <c r="Y5" s="145"/>
      <c r="Z5" s="145"/>
      <c r="AA5" s="145"/>
      <c r="AB5" s="145"/>
      <c r="AC5" s="145"/>
      <c r="AD5" s="145"/>
      <c r="AE5" s="145"/>
      <c r="AF5" s="145"/>
    </row>
    <row r="6" spans="2:32" ht="15" customHeight="1" thickBot="1">
      <c r="B6" s="146"/>
      <c r="C6" s="151"/>
      <c r="D6" s="152"/>
      <c r="E6" s="152"/>
      <c r="F6" s="152"/>
      <c r="G6" s="152"/>
      <c r="H6" s="152"/>
      <c r="I6" s="152"/>
      <c r="J6" s="152"/>
      <c r="K6" s="153"/>
      <c r="L6" s="147"/>
      <c r="M6" s="148"/>
      <c r="N6" s="150" t="s">
        <v>16</v>
      </c>
      <c r="O6" s="150"/>
      <c r="P6" s="138" t="s">
        <v>17</v>
      </c>
      <c r="Q6" s="138" t="s">
        <v>18</v>
      </c>
      <c r="R6" s="142"/>
      <c r="S6" s="143"/>
      <c r="T6" s="143"/>
      <c r="U6" s="143"/>
      <c r="V6" s="143"/>
      <c r="W6" s="143"/>
      <c r="X6" s="144"/>
      <c r="Y6" s="145"/>
      <c r="Z6" s="145"/>
      <c r="AA6" s="145"/>
      <c r="AB6" s="145"/>
      <c r="AC6" s="145"/>
      <c r="AD6" s="145"/>
      <c r="AE6" s="145"/>
      <c r="AF6" s="145"/>
    </row>
    <row r="7" spans="2:32" ht="15" customHeight="1" thickBot="1">
      <c r="B7" s="146"/>
      <c r="C7" s="485" t="s">
        <v>19</v>
      </c>
      <c r="D7" s="486"/>
      <c r="E7" s="487" t="s">
        <v>149</v>
      </c>
      <c r="F7" s="488"/>
      <c r="G7" s="154" t="s">
        <v>20</v>
      </c>
      <c r="H7" s="155">
        <v>4</v>
      </c>
      <c r="I7" s="154" t="s">
        <v>21</v>
      </c>
      <c r="J7" s="489">
        <v>42551</v>
      </c>
      <c r="K7" s="490"/>
      <c r="L7" s="147"/>
      <c r="M7" s="148"/>
      <c r="N7" s="150" t="s">
        <v>22</v>
      </c>
      <c r="O7" s="150"/>
      <c r="P7" s="138" t="s">
        <v>23</v>
      </c>
      <c r="Q7" s="143" t="s">
        <v>24</v>
      </c>
      <c r="R7" s="142"/>
      <c r="S7" s="143"/>
      <c r="T7" s="143"/>
      <c r="U7" s="143"/>
      <c r="V7" s="143"/>
      <c r="W7" s="143"/>
      <c r="X7" s="144"/>
      <c r="Y7" s="145"/>
      <c r="Z7" s="145"/>
      <c r="AA7" s="145"/>
      <c r="AB7" s="145"/>
      <c r="AC7" s="145"/>
      <c r="AD7" s="145"/>
      <c r="AE7" s="145"/>
      <c r="AF7" s="145"/>
    </row>
    <row r="8" spans="2:32" ht="9.75" customHeight="1">
      <c r="B8" s="151"/>
      <c r="C8" s="152"/>
      <c r="D8" s="152"/>
      <c r="E8" s="152"/>
      <c r="F8" s="152"/>
      <c r="G8" s="152"/>
      <c r="H8" s="152"/>
      <c r="I8" s="152"/>
      <c r="J8" s="152"/>
      <c r="K8" s="152"/>
      <c r="L8" s="153"/>
      <c r="M8" s="148"/>
      <c r="N8" s="141" t="s">
        <v>25</v>
      </c>
      <c r="O8" s="141"/>
      <c r="P8" s="138" t="s">
        <v>26</v>
      </c>
      <c r="Q8" s="143" t="s">
        <v>27</v>
      </c>
      <c r="R8" s="142"/>
      <c r="S8" s="143"/>
      <c r="T8" s="143"/>
      <c r="U8" s="143"/>
      <c r="V8" s="143"/>
      <c r="W8" s="143"/>
      <c r="X8" s="144"/>
      <c r="Y8" s="145"/>
      <c r="Z8" s="145"/>
      <c r="AA8" s="145"/>
      <c r="AB8" s="145"/>
      <c r="AC8" s="145"/>
      <c r="AD8" s="145"/>
      <c r="AE8" s="145"/>
      <c r="AF8" s="145"/>
    </row>
    <row r="9" spans="2:32" ht="19.5" customHeight="1">
      <c r="B9" s="474" t="s">
        <v>28</v>
      </c>
      <c r="C9" s="475"/>
      <c r="D9" s="475"/>
      <c r="E9" s="475"/>
      <c r="F9" s="475"/>
      <c r="G9" s="475"/>
      <c r="H9" s="475"/>
      <c r="I9" s="475"/>
      <c r="J9" s="475"/>
      <c r="K9" s="475"/>
      <c r="L9" s="476"/>
      <c r="M9" s="148"/>
      <c r="N9" s="141" t="s">
        <v>29</v>
      </c>
      <c r="O9" s="141"/>
      <c r="P9" s="138" t="s">
        <v>30</v>
      </c>
      <c r="Q9" s="143" t="s">
        <v>31</v>
      </c>
      <c r="R9" s="142"/>
      <c r="S9" s="143"/>
      <c r="T9" s="143"/>
      <c r="U9" s="143"/>
      <c r="V9" s="143"/>
      <c r="W9" s="143"/>
      <c r="X9" s="144"/>
      <c r="Y9" s="145"/>
      <c r="Z9" s="145"/>
      <c r="AA9" s="145"/>
      <c r="AB9" s="145"/>
      <c r="AC9" s="145"/>
      <c r="AD9" s="145"/>
      <c r="AE9" s="145"/>
      <c r="AF9" s="145"/>
    </row>
    <row r="10" spans="2:32" ht="31.5" customHeight="1">
      <c r="B10" s="477"/>
      <c r="C10" s="464" t="s">
        <v>191</v>
      </c>
      <c r="D10" s="464"/>
      <c r="E10" s="478" t="s">
        <v>188</v>
      </c>
      <c r="F10" s="478"/>
      <c r="G10" s="478"/>
      <c r="H10" s="478"/>
      <c r="I10" s="478"/>
      <c r="J10" s="156" t="s">
        <v>192</v>
      </c>
      <c r="K10" s="479" t="s">
        <v>237</v>
      </c>
      <c r="L10" s="479"/>
      <c r="M10" s="20"/>
      <c r="N10" s="141" t="s">
        <v>34</v>
      </c>
      <c r="O10" s="141"/>
      <c r="P10" s="143" t="s">
        <v>35</v>
      </c>
      <c r="Q10" s="157"/>
      <c r="R10" s="142"/>
      <c r="S10" s="143"/>
      <c r="T10" s="143"/>
      <c r="U10" s="143"/>
      <c r="V10" s="143"/>
      <c r="W10" s="143"/>
      <c r="X10" s="144"/>
      <c r="Y10" s="145"/>
      <c r="Z10" s="145"/>
      <c r="AA10" s="145"/>
      <c r="AB10" s="145"/>
      <c r="AC10" s="145"/>
      <c r="AD10" s="145"/>
      <c r="AE10" s="145"/>
      <c r="AF10" s="145"/>
    </row>
    <row r="11" spans="2:32" ht="22.5" customHeight="1">
      <c r="B11" s="477"/>
      <c r="C11" s="466" t="s">
        <v>193</v>
      </c>
      <c r="D11" s="466"/>
      <c r="E11" s="480">
        <v>43599</v>
      </c>
      <c r="F11" s="440"/>
      <c r="G11" s="440"/>
      <c r="H11" s="440"/>
      <c r="I11" s="440"/>
      <c r="J11" s="440"/>
      <c r="K11" s="156" t="s">
        <v>194</v>
      </c>
      <c r="L11" s="158">
        <v>2</v>
      </c>
      <c r="M11" s="20"/>
      <c r="N11" s="141" t="s">
        <v>38</v>
      </c>
      <c r="O11" s="141"/>
      <c r="P11" s="143" t="s">
        <v>39</v>
      </c>
      <c r="Q11" s="159"/>
      <c r="R11" s="160"/>
      <c r="S11" s="143"/>
      <c r="T11" s="143"/>
      <c r="U11" s="143"/>
      <c r="V11" s="143"/>
      <c r="W11" s="143"/>
      <c r="X11" s="144"/>
      <c r="Y11" s="145"/>
      <c r="Z11" s="145"/>
      <c r="AA11" s="145"/>
      <c r="AB11" s="145"/>
      <c r="AC11" s="145"/>
      <c r="AD11" s="145"/>
      <c r="AE11" s="145"/>
      <c r="AF11" s="145"/>
    </row>
    <row r="12" spans="2:32" ht="27" customHeight="1">
      <c r="B12" s="477"/>
      <c r="C12" s="435" t="s">
        <v>195</v>
      </c>
      <c r="D12" s="435"/>
      <c r="E12" s="435"/>
      <c r="F12" s="470" t="s">
        <v>16</v>
      </c>
      <c r="G12" s="471"/>
      <c r="H12" s="471"/>
      <c r="I12" s="471"/>
      <c r="J12" s="471"/>
      <c r="K12" s="471"/>
      <c r="L12" s="471"/>
      <c r="M12" s="20"/>
      <c r="N12" s="141" t="s">
        <v>42</v>
      </c>
      <c r="O12" s="141"/>
      <c r="P12" s="143" t="s">
        <v>43</v>
      </c>
      <c r="Q12" s="159"/>
      <c r="R12" s="160"/>
      <c r="S12" s="143"/>
      <c r="T12" s="143"/>
      <c r="U12" s="143"/>
      <c r="V12" s="143"/>
      <c r="W12" s="143"/>
      <c r="X12" s="144"/>
      <c r="Y12" s="145"/>
      <c r="Z12" s="145"/>
      <c r="AA12" s="145"/>
      <c r="AB12" s="145"/>
      <c r="AC12" s="145"/>
      <c r="AD12" s="145"/>
      <c r="AE12" s="145"/>
      <c r="AF12" s="145"/>
    </row>
    <row r="13" spans="2:32" ht="29.25" customHeight="1">
      <c r="B13" s="477"/>
      <c r="C13" s="435" t="s">
        <v>196</v>
      </c>
      <c r="D13" s="435"/>
      <c r="E13" s="441" t="s">
        <v>177</v>
      </c>
      <c r="F13" s="441"/>
      <c r="G13" s="441"/>
      <c r="H13" s="441"/>
      <c r="I13" s="156" t="s">
        <v>197</v>
      </c>
      <c r="J13" s="472" t="s">
        <v>6</v>
      </c>
      <c r="K13" s="471"/>
      <c r="L13" s="471"/>
      <c r="M13" s="20"/>
      <c r="N13" s="141" t="s">
        <v>41</v>
      </c>
      <c r="O13" s="149"/>
      <c r="P13" s="149"/>
      <c r="Q13" s="149"/>
      <c r="R13" s="161"/>
      <c r="S13" s="143"/>
      <c r="T13" s="143"/>
      <c r="U13" s="143"/>
      <c r="V13" s="143"/>
      <c r="W13" s="143"/>
      <c r="X13" s="144"/>
      <c r="Y13" s="145"/>
      <c r="Z13" s="145"/>
      <c r="AA13" s="145"/>
      <c r="AB13" s="145"/>
      <c r="AC13" s="145"/>
      <c r="AD13" s="145"/>
      <c r="AE13" s="145"/>
      <c r="AF13" s="145"/>
    </row>
    <row r="14" spans="2:32" ht="48" customHeight="1">
      <c r="B14" s="477"/>
      <c r="C14" s="473" t="s">
        <v>198</v>
      </c>
      <c r="D14" s="466"/>
      <c r="E14" s="264" t="s">
        <v>173</v>
      </c>
      <c r="F14" s="264"/>
      <c r="G14" s="264"/>
      <c r="H14" s="264"/>
      <c r="I14" s="264"/>
      <c r="J14" s="264"/>
      <c r="K14" s="264"/>
      <c r="L14" s="264"/>
      <c r="M14" s="20"/>
      <c r="N14" s="141" t="s">
        <v>46</v>
      </c>
      <c r="O14" s="149"/>
      <c r="P14" s="149"/>
      <c r="Q14" s="149"/>
      <c r="R14" s="161"/>
      <c r="S14" s="143"/>
      <c r="T14" s="143"/>
      <c r="U14" s="143"/>
      <c r="V14" s="143"/>
      <c r="W14" s="143"/>
      <c r="X14" s="144"/>
      <c r="Y14" s="145"/>
      <c r="Z14" s="145"/>
      <c r="AA14" s="145"/>
      <c r="AB14" s="145"/>
      <c r="AC14" s="145"/>
      <c r="AD14" s="145"/>
      <c r="AE14" s="145"/>
      <c r="AF14" s="145"/>
    </row>
    <row r="15" spans="2:32" ht="9" customHeight="1">
      <c r="B15" s="433"/>
      <c r="C15" s="433"/>
      <c r="D15" s="433"/>
      <c r="E15" s="433"/>
      <c r="F15" s="433"/>
      <c r="G15" s="433"/>
      <c r="H15" s="433"/>
      <c r="I15" s="433"/>
      <c r="J15" s="433"/>
      <c r="K15" s="433"/>
      <c r="L15" s="433"/>
      <c r="M15" s="20"/>
      <c r="N15" s="141" t="s">
        <v>47</v>
      </c>
      <c r="O15" s="149"/>
      <c r="P15" s="149"/>
      <c r="Q15" s="149"/>
      <c r="R15" s="161"/>
      <c r="S15" s="162"/>
      <c r="T15" s="162"/>
      <c r="U15" s="143"/>
      <c r="V15" s="143"/>
      <c r="W15" s="143"/>
      <c r="X15" s="144"/>
      <c r="Y15" s="145"/>
      <c r="Z15" s="145"/>
      <c r="AA15" s="145"/>
      <c r="AB15" s="145"/>
      <c r="AC15" s="145"/>
      <c r="AD15" s="145"/>
      <c r="AE15" s="145"/>
      <c r="AF15" s="145"/>
    </row>
    <row r="16" spans="2:32" ht="17.25" customHeight="1">
      <c r="B16" s="442" t="s">
        <v>48</v>
      </c>
      <c r="C16" s="443"/>
      <c r="D16" s="443"/>
      <c r="E16" s="443"/>
      <c r="F16" s="443"/>
      <c r="G16" s="443"/>
      <c r="H16" s="443"/>
      <c r="I16" s="443"/>
      <c r="J16" s="443"/>
      <c r="K16" s="443"/>
      <c r="L16" s="469"/>
      <c r="M16" s="20"/>
      <c r="N16" s="141" t="s">
        <v>49</v>
      </c>
      <c r="O16" s="141"/>
      <c r="P16" s="143"/>
      <c r="Q16" s="159"/>
      <c r="R16" s="160"/>
      <c r="S16" s="162"/>
      <c r="T16" s="162"/>
      <c r="U16" s="143"/>
      <c r="V16" s="143"/>
      <c r="W16" s="143"/>
      <c r="X16" s="144"/>
      <c r="Y16" s="145"/>
      <c r="Z16" s="145"/>
      <c r="AA16" s="145"/>
      <c r="AB16" s="145"/>
      <c r="AC16" s="145"/>
      <c r="AD16" s="145"/>
      <c r="AE16" s="145"/>
      <c r="AF16" s="145"/>
    </row>
    <row r="17" spans="2:32 16384:16384" ht="57" customHeight="1">
      <c r="B17" s="163"/>
      <c r="C17" s="466" t="s">
        <v>199</v>
      </c>
      <c r="D17" s="466"/>
      <c r="E17" s="467" t="s">
        <v>221</v>
      </c>
      <c r="F17" s="467"/>
      <c r="G17" s="467"/>
      <c r="H17" s="467"/>
      <c r="I17" s="467"/>
      <c r="J17" s="467"/>
      <c r="K17" s="467"/>
      <c r="L17" s="467"/>
      <c r="M17" s="27"/>
      <c r="N17" s="149"/>
      <c r="O17" s="141"/>
      <c r="P17" s="149"/>
      <c r="Q17" s="149"/>
      <c r="R17" s="160"/>
      <c r="S17" s="162"/>
      <c r="T17" s="162"/>
      <c r="U17" s="143"/>
      <c r="V17" s="143"/>
      <c r="W17" s="143"/>
      <c r="X17" s="144"/>
      <c r="Y17" s="145"/>
      <c r="Z17" s="145"/>
      <c r="AA17" s="145"/>
      <c r="AB17" s="145"/>
      <c r="AC17" s="145"/>
      <c r="AD17" s="145"/>
      <c r="AE17" s="145"/>
      <c r="AF17" s="145"/>
    </row>
    <row r="18" spans="2:32 16384:16384" ht="34.5" customHeight="1">
      <c r="B18" s="163"/>
      <c r="C18" s="466" t="s">
        <v>200</v>
      </c>
      <c r="D18" s="466"/>
      <c r="E18" s="467" t="s">
        <v>222</v>
      </c>
      <c r="F18" s="467"/>
      <c r="G18" s="467"/>
      <c r="H18" s="467"/>
      <c r="I18" s="467"/>
      <c r="J18" s="467"/>
      <c r="K18" s="467"/>
      <c r="L18" s="467"/>
      <c r="M18" s="27"/>
      <c r="O18" s="164"/>
      <c r="P18" s="165"/>
      <c r="Q18" s="143"/>
      <c r="R18" s="142"/>
      <c r="S18" s="143"/>
      <c r="T18" s="143"/>
      <c r="U18" s="143"/>
      <c r="V18" s="143"/>
      <c r="W18" s="143"/>
      <c r="X18" s="144"/>
      <c r="Y18" s="145"/>
      <c r="Z18" s="145"/>
      <c r="AA18" s="145"/>
      <c r="AB18" s="145"/>
      <c r="AC18" s="145"/>
      <c r="AD18" s="145"/>
      <c r="AE18" s="145"/>
      <c r="AF18" s="145"/>
    </row>
    <row r="19" spans="2:32 16384:16384" ht="41.25" customHeight="1">
      <c r="B19" s="163"/>
      <c r="C19" s="466" t="s">
        <v>201</v>
      </c>
      <c r="D19" s="466"/>
      <c r="E19" s="467" t="s">
        <v>223</v>
      </c>
      <c r="F19" s="467"/>
      <c r="G19" s="467"/>
      <c r="H19" s="467"/>
      <c r="I19" s="467"/>
      <c r="J19" s="467"/>
      <c r="K19" s="467"/>
      <c r="L19" s="467"/>
      <c r="M19" s="20"/>
      <c r="O19" s="164"/>
      <c r="P19" s="165"/>
      <c r="Q19" s="162"/>
      <c r="R19" s="137"/>
      <c r="S19" s="143"/>
      <c r="T19" s="143"/>
      <c r="U19" s="143"/>
      <c r="V19" s="143"/>
      <c r="W19" s="143"/>
      <c r="X19" s="144"/>
      <c r="Y19" s="145"/>
      <c r="Z19" s="145"/>
      <c r="AA19" s="145"/>
      <c r="AB19" s="145"/>
      <c r="AC19" s="145"/>
      <c r="AD19" s="145"/>
      <c r="AE19" s="145"/>
      <c r="AF19" s="145"/>
    </row>
    <row r="20" spans="2:32 16384:16384" ht="41.25" customHeight="1">
      <c r="B20" s="166"/>
      <c r="C20" s="435" t="s">
        <v>202</v>
      </c>
      <c r="D20" s="435"/>
      <c r="E20" s="468" t="s">
        <v>171</v>
      </c>
      <c r="F20" s="468"/>
      <c r="G20" s="468"/>
      <c r="H20" s="468"/>
      <c r="I20" s="468"/>
      <c r="J20" s="468"/>
      <c r="K20" s="468"/>
      <c r="L20" s="468"/>
      <c r="M20" s="31"/>
      <c r="O20" s="164"/>
      <c r="P20" s="165"/>
      <c r="Q20" s="162"/>
      <c r="R20" s="137"/>
      <c r="S20" s="162"/>
      <c r="T20" s="162"/>
      <c r="U20" s="143"/>
      <c r="V20" s="143"/>
      <c r="W20" s="143"/>
      <c r="X20" s="144"/>
      <c r="Y20" s="145"/>
      <c r="Z20" s="145"/>
      <c r="AA20" s="145"/>
      <c r="AB20" s="145"/>
      <c r="AC20" s="145"/>
      <c r="AD20" s="145"/>
      <c r="AE20" s="145"/>
      <c r="AF20" s="145"/>
    </row>
    <row r="21" spans="2:32 16384:16384" ht="8.25" customHeight="1">
      <c r="B21" s="433"/>
      <c r="C21" s="433"/>
      <c r="D21" s="433"/>
      <c r="E21" s="433"/>
      <c r="F21" s="433"/>
      <c r="G21" s="433"/>
      <c r="H21" s="433"/>
      <c r="I21" s="433"/>
      <c r="J21" s="433"/>
      <c r="K21" s="433"/>
      <c r="L21" s="433"/>
      <c r="M21" s="20"/>
      <c r="O21" s="141"/>
      <c r="P21" s="165"/>
      <c r="Q21" s="143"/>
      <c r="R21" s="142"/>
      <c r="S21" s="143"/>
      <c r="T21" s="143"/>
      <c r="U21" s="143"/>
      <c r="V21" s="143"/>
      <c r="W21" s="143"/>
      <c r="X21" s="144"/>
      <c r="Y21" s="145"/>
      <c r="Z21" s="145"/>
      <c r="AA21" s="145"/>
      <c r="AB21" s="145"/>
      <c r="AC21" s="145"/>
      <c r="AD21" s="145"/>
      <c r="AE21" s="145"/>
      <c r="AF21" s="145"/>
    </row>
    <row r="22" spans="2:32 16384:16384" ht="15.75" customHeight="1">
      <c r="B22" s="442" t="s">
        <v>55</v>
      </c>
      <c r="C22" s="443"/>
      <c r="D22" s="443"/>
      <c r="E22" s="443"/>
      <c r="F22" s="443"/>
      <c r="G22" s="443"/>
      <c r="H22" s="443"/>
      <c r="I22" s="443"/>
      <c r="J22" s="443"/>
      <c r="K22" s="443"/>
      <c r="L22" s="469"/>
      <c r="M22" s="20"/>
      <c r="O22" s="141"/>
      <c r="P22" s="165"/>
      <c r="Q22" s="143"/>
      <c r="R22" s="142"/>
      <c r="S22" s="143"/>
      <c r="T22" s="143"/>
      <c r="U22" s="143"/>
      <c r="V22" s="143"/>
      <c r="W22" s="143"/>
      <c r="X22" s="144"/>
      <c r="Y22" s="145"/>
      <c r="Z22" s="145"/>
      <c r="AA22" s="145"/>
      <c r="AB22" s="145"/>
      <c r="AC22" s="145"/>
      <c r="AD22" s="145"/>
      <c r="AE22" s="145"/>
      <c r="AF22" s="145"/>
    </row>
    <row r="23" spans="2:32 16384:16384" ht="14.25">
      <c r="B23" s="146"/>
      <c r="C23" s="435" t="s">
        <v>203</v>
      </c>
      <c r="D23" s="435"/>
      <c r="E23" s="440" t="s">
        <v>224</v>
      </c>
      <c r="F23" s="440"/>
      <c r="G23" s="440"/>
      <c r="H23" s="440"/>
      <c r="I23" s="440"/>
      <c r="J23" s="440"/>
      <c r="K23" s="440"/>
      <c r="L23" s="440"/>
      <c r="M23" s="32"/>
      <c r="N23" s="33"/>
      <c r="O23" s="33"/>
      <c r="P23" s="33"/>
      <c r="Q23" s="33"/>
      <c r="R23" s="34"/>
      <c r="S23" s="167"/>
      <c r="T23" s="162"/>
      <c r="U23" s="162"/>
      <c r="V23" s="162"/>
      <c r="W23" s="162"/>
    </row>
    <row r="24" spans="2:32 16384:16384" ht="30" customHeight="1">
      <c r="B24" s="146"/>
      <c r="C24" s="435"/>
      <c r="D24" s="435"/>
      <c r="E24" s="440"/>
      <c r="F24" s="440"/>
      <c r="G24" s="440"/>
      <c r="H24" s="440"/>
      <c r="I24" s="440"/>
      <c r="J24" s="440"/>
      <c r="K24" s="440"/>
      <c r="L24" s="440"/>
      <c r="M24" s="20"/>
      <c r="N24" s="33"/>
      <c r="O24" s="33"/>
      <c r="P24" s="33"/>
      <c r="Q24" s="33"/>
      <c r="R24" s="34"/>
      <c r="S24" s="167"/>
      <c r="T24" s="162"/>
      <c r="U24" s="162"/>
      <c r="V24" s="162"/>
      <c r="W24" s="162"/>
    </row>
    <row r="25" spans="2:32 16384:16384" ht="7.5" customHeight="1">
      <c r="B25" s="146"/>
      <c r="C25" s="435"/>
      <c r="D25" s="435"/>
      <c r="E25" s="440"/>
      <c r="F25" s="440"/>
      <c r="G25" s="440"/>
      <c r="H25" s="440"/>
      <c r="I25" s="440"/>
      <c r="J25" s="440"/>
      <c r="K25" s="440"/>
      <c r="L25" s="440"/>
      <c r="M25" s="27"/>
      <c r="N25" s="33"/>
      <c r="O25" s="33"/>
      <c r="P25" s="33"/>
      <c r="Q25" s="33"/>
      <c r="R25" s="34"/>
      <c r="S25" s="167"/>
      <c r="T25" s="162"/>
      <c r="U25" s="162"/>
      <c r="V25" s="162"/>
      <c r="W25" s="162"/>
    </row>
    <row r="26" spans="2:32 16384:16384" ht="12" customHeight="1">
      <c r="B26" s="146"/>
      <c r="C26" s="457" t="s">
        <v>204</v>
      </c>
      <c r="D26" s="458"/>
      <c r="E26" s="463" t="s">
        <v>58</v>
      </c>
      <c r="F26" s="463"/>
      <c r="G26" s="463"/>
      <c r="H26" s="463"/>
      <c r="I26" s="463"/>
      <c r="J26" s="463"/>
      <c r="K26" s="463"/>
      <c r="L26" s="463"/>
      <c r="M26" s="27"/>
      <c r="N26" s="33"/>
      <c r="O26" s="36" t="s">
        <v>59</v>
      </c>
      <c r="P26" s="33"/>
      <c r="Q26" s="33"/>
      <c r="R26" s="34"/>
      <c r="S26" s="167"/>
      <c r="T26" s="162"/>
      <c r="U26" s="162"/>
      <c r="V26" s="162"/>
      <c r="W26" s="162"/>
    </row>
    <row r="27" spans="2:32 16384:16384" ht="12.75" customHeight="1">
      <c r="B27" s="146"/>
      <c r="C27" s="459"/>
      <c r="D27" s="460"/>
      <c r="E27" s="463"/>
      <c r="F27" s="463"/>
      <c r="G27" s="463"/>
      <c r="H27" s="463"/>
      <c r="I27" s="463"/>
      <c r="J27" s="463"/>
      <c r="K27" s="463"/>
      <c r="L27" s="463"/>
      <c r="M27" s="27"/>
      <c r="N27" s="33"/>
      <c r="O27" s="36" t="s">
        <v>60</v>
      </c>
      <c r="P27" s="33"/>
      <c r="Q27" s="33"/>
      <c r="R27" s="34"/>
      <c r="S27" s="167"/>
      <c r="T27" s="162"/>
      <c r="U27" s="162"/>
      <c r="V27" s="162"/>
      <c r="W27" s="162"/>
    </row>
    <row r="28" spans="2:32 16384:16384" ht="12.75" customHeight="1">
      <c r="B28" s="146"/>
      <c r="C28" s="461"/>
      <c r="D28" s="462"/>
      <c r="E28" s="463"/>
      <c r="F28" s="463"/>
      <c r="G28" s="463"/>
      <c r="H28" s="463"/>
      <c r="I28" s="463"/>
      <c r="J28" s="463"/>
      <c r="K28" s="463"/>
      <c r="L28" s="463"/>
      <c r="M28" s="148"/>
      <c r="N28" s="168" t="s">
        <v>61</v>
      </c>
      <c r="O28" s="168" t="s">
        <v>58</v>
      </c>
      <c r="P28" s="167"/>
      <c r="Q28" s="167"/>
      <c r="R28" s="148"/>
      <c r="S28" s="167"/>
      <c r="T28" s="162"/>
      <c r="U28" s="162"/>
      <c r="V28" s="162"/>
      <c r="W28" s="162"/>
    </row>
    <row r="29" spans="2:32 16384:16384" ht="21.75" customHeight="1">
      <c r="B29" s="151"/>
      <c r="C29" s="464" t="s">
        <v>205</v>
      </c>
      <c r="D29" s="464"/>
      <c r="E29" s="465" t="s">
        <v>63</v>
      </c>
      <c r="F29" s="465"/>
      <c r="G29" s="465"/>
      <c r="H29" s="465"/>
      <c r="I29" s="465"/>
      <c r="J29" s="465"/>
      <c r="K29" s="465"/>
      <c r="L29" s="465"/>
      <c r="M29" s="148"/>
      <c r="N29" s="168" t="s">
        <v>63</v>
      </c>
      <c r="O29" s="167"/>
      <c r="P29" s="167"/>
      <c r="Q29" s="167"/>
      <c r="R29" s="148"/>
      <c r="S29" s="167"/>
      <c r="T29" s="162"/>
      <c r="U29" s="162"/>
      <c r="V29" s="162"/>
      <c r="W29" s="162"/>
    </row>
    <row r="30" spans="2:32 16384:16384" ht="9.75" customHeight="1">
      <c r="B30" s="433"/>
      <c r="C30" s="433"/>
      <c r="D30" s="433"/>
      <c r="E30" s="433"/>
      <c r="F30" s="433"/>
      <c r="G30" s="433"/>
      <c r="H30" s="433"/>
      <c r="I30" s="433"/>
      <c r="J30" s="433"/>
      <c r="K30" s="433"/>
      <c r="L30" s="433"/>
      <c r="M30" s="20"/>
      <c r="N30" s="38"/>
      <c r="O30" s="38"/>
      <c r="P30" s="38"/>
      <c r="Q30" s="38"/>
      <c r="R30" s="20"/>
      <c r="S30" s="167"/>
      <c r="T30" s="162"/>
      <c r="U30" s="162"/>
      <c r="V30" s="162"/>
      <c r="W30" s="162"/>
    </row>
    <row r="31" spans="2:32 16384:16384" ht="17.25" customHeight="1">
      <c r="B31" s="442" t="s">
        <v>64</v>
      </c>
      <c r="C31" s="443"/>
      <c r="D31" s="443"/>
      <c r="E31" s="443"/>
      <c r="F31" s="443"/>
      <c r="G31" s="444"/>
      <c r="H31" s="444"/>
      <c r="I31" s="444"/>
      <c r="J31" s="444"/>
      <c r="K31" s="444"/>
      <c r="L31" s="445"/>
      <c r="M31" s="20"/>
      <c r="N31" s="38"/>
      <c r="O31" s="38"/>
      <c r="P31" s="38"/>
      <c r="Q31" s="38"/>
      <c r="R31" s="20"/>
      <c r="S31" s="167"/>
      <c r="T31" s="162"/>
      <c r="U31" s="162"/>
      <c r="V31" s="162"/>
      <c r="W31" s="162"/>
    </row>
    <row r="32" spans="2:32 16384:16384" ht="24" customHeight="1">
      <c r="B32" s="146"/>
      <c r="C32" s="446" t="s">
        <v>208</v>
      </c>
      <c r="D32" s="446"/>
      <c r="E32" s="447" t="s">
        <v>66</v>
      </c>
      <c r="F32" s="448"/>
      <c r="G32" s="449" t="s">
        <v>187</v>
      </c>
      <c r="H32" s="450"/>
      <c r="I32" s="450"/>
      <c r="J32" s="450"/>
      <c r="K32" s="450"/>
      <c r="L32" s="451"/>
      <c r="M32" s="20"/>
      <c r="N32" s="39" t="s">
        <v>68</v>
      </c>
      <c r="O32" s="40"/>
      <c r="P32" s="162"/>
      <c r="Q32" s="40"/>
      <c r="R32" s="41"/>
      <c r="S32" s="167"/>
      <c r="T32" s="162"/>
      <c r="U32" s="162"/>
      <c r="V32" s="162"/>
      <c r="W32" s="162"/>
      <c r="XFD32" s="149"/>
    </row>
    <row r="33" spans="2:23" ht="23.25" customHeight="1">
      <c r="B33" s="146"/>
      <c r="C33" s="446"/>
      <c r="D33" s="446"/>
      <c r="E33" s="455" t="s">
        <v>69</v>
      </c>
      <c r="F33" s="456"/>
      <c r="G33" s="452"/>
      <c r="H33" s="453"/>
      <c r="I33" s="453"/>
      <c r="J33" s="453"/>
      <c r="K33" s="453"/>
      <c r="L33" s="454"/>
      <c r="M33" s="32"/>
      <c r="N33" s="42" t="s">
        <v>71</v>
      </c>
      <c r="O33" s="43"/>
      <c r="P33" s="162"/>
      <c r="Q33" s="43"/>
      <c r="R33" s="41"/>
      <c r="S33" s="167"/>
      <c r="T33" s="162"/>
      <c r="U33" s="162"/>
      <c r="V33" s="162"/>
      <c r="W33" s="162"/>
    </row>
    <row r="34" spans="2:23" ht="54.75" customHeight="1">
      <c r="B34" s="146"/>
      <c r="C34" s="434" t="s">
        <v>189</v>
      </c>
      <c r="D34" s="435"/>
      <c r="E34" s="436" t="s">
        <v>190</v>
      </c>
      <c r="F34" s="436"/>
      <c r="G34" s="436"/>
      <c r="H34" s="434" t="s">
        <v>225</v>
      </c>
      <c r="I34" s="435"/>
      <c r="J34" s="437" t="s">
        <v>80</v>
      </c>
      <c r="K34" s="437"/>
      <c r="L34" s="437"/>
      <c r="M34" s="27"/>
      <c r="N34" s="44" t="s">
        <v>74</v>
      </c>
      <c r="O34" s="45"/>
      <c r="P34" s="39"/>
      <c r="Q34" s="45"/>
      <c r="R34" s="46"/>
      <c r="S34" s="167"/>
      <c r="T34" s="162"/>
      <c r="U34" s="162"/>
      <c r="V34" s="162"/>
      <c r="W34" s="162"/>
    </row>
    <row r="35" spans="2:23" ht="48.75" customHeight="1">
      <c r="B35" s="151"/>
      <c r="C35" s="438" t="s">
        <v>206</v>
      </c>
      <c r="D35" s="439"/>
      <c r="E35" s="440" t="s">
        <v>226</v>
      </c>
      <c r="F35" s="440"/>
      <c r="G35" s="440"/>
      <c r="H35" s="440"/>
      <c r="I35" s="440"/>
      <c r="J35" s="169" t="s">
        <v>207</v>
      </c>
      <c r="K35" s="441" t="s">
        <v>78</v>
      </c>
      <c r="L35" s="441"/>
      <c r="M35" s="27"/>
      <c r="N35" s="44" t="s">
        <v>79</v>
      </c>
      <c r="O35" s="44"/>
      <c r="P35" s="48"/>
      <c r="Q35" s="44"/>
      <c r="R35" s="49"/>
      <c r="S35" s="167"/>
      <c r="T35" s="162"/>
      <c r="U35" s="162"/>
      <c r="V35" s="162"/>
      <c r="W35" s="162"/>
    </row>
    <row r="36" spans="2:23" ht="8.25" customHeight="1">
      <c r="B36" s="433"/>
      <c r="C36" s="433"/>
      <c r="D36" s="433"/>
      <c r="E36" s="433"/>
      <c r="F36" s="433"/>
      <c r="G36" s="433"/>
      <c r="H36" s="433"/>
      <c r="I36" s="433"/>
      <c r="J36" s="433"/>
      <c r="K36" s="433"/>
      <c r="L36" s="433"/>
      <c r="M36" s="148"/>
      <c r="N36" s="44" t="s">
        <v>80</v>
      </c>
      <c r="O36" s="167"/>
      <c r="P36" s="170"/>
      <c r="Q36" s="162"/>
      <c r="R36" s="137"/>
      <c r="S36" s="162"/>
      <c r="T36" s="162"/>
      <c r="U36" s="162"/>
      <c r="V36" s="162"/>
      <c r="W36" s="162"/>
    </row>
    <row r="37" spans="2:23" ht="54.75" hidden="1" customHeight="1">
      <c r="B37" s="146"/>
      <c r="C37" s="171">
        <v>11</v>
      </c>
      <c r="D37" s="172"/>
      <c r="E37" s="173"/>
      <c r="F37" s="431"/>
      <c r="G37" s="431"/>
      <c r="H37" s="174" t="e">
        <f>VLOOKUP(E37,#REF!,2)</f>
        <v>#REF!</v>
      </c>
      <c r="I37" s="432"/>
      <c r="J37" s="432"/>
      <c r="K37" s="175" t="e">
        <f>#REF!</f>
        <v>#REF!</v>
      </c>
      <c r="L37" s="175" t="e">
        <f>#REF!</f>
        <v>#REF!</v>
      </c>
      <c r="N37" s="176"/>
      <c r="O37" s="176"/>
      <c r="P37" s="176"/>
      <c r="Q37" s="176"/>
      <c r="R37" s="177"/>
      <c r="S37" s="176"/>
      <c r="T37" s="176"/>
      <c r="U37" s="176"/>
      <c r="V37" s="176"/>
    </row>
    <row r="38" spans="2:23" ht="54.75" hidden="1" customHeight="1">
      <c r="B38" s="146"/>
      <c r="C38" s="171">
        <v>12</v>
      </c>
      <c r="D38" s="172"/>
      <c r="E38" s="173"/>
      <c r="F38" s="431"/>
      <c r="G38" s="431"/>
      <c r="H38" s="174" t="e">
        <f>VLOOKUP(E38,#REF!,2)</f>
        <v>#REF!</v>
      </c>
      <c r="I38" s="432"/>
      <c r="J38" s="432"/>
      <c r="K38" s="175" t="e">
        <f>#REF!</f>
        <v>#REF!</v>
      </c>
      <c r="L38" s="175" t="e">
        <f>#REF!</f>
        <v>#REF!</v>
      </c>
      <c r="N38" s="176"/>
      <c r="O38" s="176"/>
      <c r="P38" s="176"/>
      <c r="Q38" s="176"/>
      <c r="R38" s="177"/>
      <c r="S38" s="176"/>
      <c r="T38" s="176"/>
      <c r="U38" s="176"/>
      <c r="V38" s="176"/>
    </row>
    <row r="39" spans="2:23" ht="54.75" hidden="1" customHeight="1">
      <c r="B39" s="146"/>
      <c r="C39" s="171">
        <v>13</v>
      </c>
      <c r="D39" s="172"/>
      <c r="E39" s="173"/>
      <c r="F39" s="431"/>
      <c r="G39" s="431"/>
      <c r="H39" s="174" t="e">
        <f>VLOOKUP(E39,#REF!,2)</f>
        <v>#REF!</v>
      </c>
      <c r="I39" s="432"/>
      <c r="J39" s="432"/>
      <c r="K39" s="175" t="e">
        <f>#REF!</f>
        <v>#REF!</v>
      </c>
      <c r="L39" s="175" t="e">
        <f>#REF!</f>
        <v>#REF!</v>
      </c>
      <c r="N39" s="178"/>
      <c r="O39" s="178"/>
      <c r="P39" s="178"/>
      <c r="Q39" s="178"/>
      <c r="R39" s="179"/>
      <c r="S39" s="180"/>
      <c r="T39" s="180"/>
      <c r="U39" s="180"/>
    </row>
    <row r="40" spans="2:23" ht="54.75" hidden="1" customHeight="1">
      <c r="B40" s="146"/>
      <c r="C40" s="171">
        <v>14</v>
      </c>
      <c r="D40" s="172"/>
      <c r="E40" s="173"/>
      <c r="F40" s="431"/>
      <c r="G40" s="431"/>
      <c r="H40" s="174" t="e">
        <f>VLOOKUP(E40,#REF!,2)</f>
        <v>#REF!</v>
      </c>
      <c r="I40" s="432"/>
      <c r="J40" s="432"/>
      <c r="K40" s="175" t="e">
        <f>#REF!</f>
        <v>#REF!</v>
      </c>
      <c r="L40" s="175" t="e">
        <f>#REF!</f>
        <v>#REF!</v>
      </c>
      <c r="N40" s="178"/>
      <c r="O40" s="178"/>
      <c r="P40" s="178"/>
      <c r="Q40" s="178"/>
      <c r="R40" s="179"/>
      <c r="S40" s="180"/>
      <c r="T40" s="180"/>
      <c r="U40" s="180"/>
    </row>
    <row r="41" spans="2:23" ht="54.75" hidden="1" customHeight="1">
      <c r="B41" s="146"/>
      <c r="C41" s="171">
        <v>15</v>
      </c>
      <c r="D41" s="172"/>
      <c r="E41" s="173"/>
      <c r="F41" s="431"/>
      <c r="G41" s="431"/>
      <c r="H41" s="174" t="e">
        <f>VLOOKUP(E41,#REF!,2)</f>
        <v>#REF!</v>
      </c>
      <c r="I41" s="432"/>
      <c r="J41" s="432"/>
      <c r="K41" s="175" t="e">
        <f>#REF!</f>
        <v>#REF!</v>
      </c>
      <c r="L41" s="175" t="e">
        <f>#REF!</f>
        <v>#REF!</v>
      </c>
      <c r="N41" s="178"/>
      <c r="O41" s="178"/>
      <c r="P41" s="178"/>
      <c r="Q41" s="178"/>
      <c r="R41" s="179"/>
      <c r="S41" s="180"/>
      <c r="T41" s="180"/>
      <c r="U41" s="180"/>
    </row>
    <row r="42" spans="2:23" ht="54.75" hidden="1" customHeight="1">
      <c r="B42" s="146"/>
      <c r="C42" s="171">
        <v>16</v>
      </c>
      <c r="D42" s="172"/>
      <c r="E42" s="173"/>
      <c r="F42" s="431"/>
      <c r="G42" s="431"/>
      <c r="H42" s="174" t="e">
        <f>VLOOKUP(E42,#REF!,2)</f>
        <v>#REF!</v>
      </c>
      <c r="I42" s="432"/>
      <c r="J42" s="432"/>
      <c r="K42" s="175" t="e">
        <f>#REF!</f>
        <v>#REF!</v>
      </c>
      <c r="L42" s="175" t="e">
        <f>#REF!</f>
        <v>#REF!</v>
      </c>
      <c r="N42" s="178"/>
      <c r="O42" s="178"/>
      <c r="P42" s="178"/>
      <c r="Q42" s="178"/>
      <c r="R42" s="179"/>
      <c r="S42" s="180"/>
      <c r="T42" s="180"/>
      <c r="U42" s="180"/>
    </row>
    <row r="43" spans="2:23" ht="54.75" hidden="1" customHeight="1">
      <c r="B43" s="146"/>
      <c r="C43" s="171">
        <v>17</v>
      </c>
      <c r="D43" s="172"/>
      <c r="E43" s="173"/>
      <c r="F43" s="431"/>
      <c r="G43" s="431"/>
      <c r="H43" s="174" t="e">
        <f>VLOOKUP(E43,#REF!,2)</f>
        <v>#REF!</v>
      </c>
      <c r="I43" s="432"/>
      <c r="J43" s="432"/>
      <c r="K43" s="175" t="e">
        <f>#REF!</f>
        <v>#REF!</v>
      </c>
      <c r="L43" s="175" t="e">
        <f>#REF!</f>
        <v>#REF!</v>
      </c>
      <c r="N43" s="178"/>
      <c r="O43" s="178"/>
      <c r="P43" s="178"/>
      <c r="Q43" s="178"/>
      <c r="R43" s="179"/>
      <c r="S43" s="180"/>
      <c r="T43" s="180"/>
      <c r="U43" s="180"/>
    </row>
    <row r="44" spans="2:23" ht="54.75" hidden="1" customHeight="1">
      <c r="B44" s="146"/>
      <c r="C44" s="171">
        <v>18</v>
      </c>
      <c r="D44" s="172"/>
      <c r="E44" s="173"/>
      <c r="F44" s="431"/>
      <c r="G44" s="431"/>
      <c r="H44" s="174" t="e">
        <f>VLOOKUP(E44,#REF!,2)</f>
        <v>#REF!</v>
      </c>
      <c r="I44" s="432"/>
      <c r="J44" s="432"/>
      <c r="K44" s="175" t="e">
        <f>#REF!</f>
        <v>#REF!</v>
      </c>
      <c r="L44" s="175" t="e">
        <f>#REF!</f>
        <v>#REF!</v>
      </c>
      <c r="N44" s="178"/>
      <c r="O44" s="178"/>
      <c r="P44" s="178"/>
      <c r="Q44" s="178"/>
      <c r="R44" s="179"/>
      <c r="S44" s="180"/>
      <c r="T44" s="180"/>
      <c r="U44" s="180"/>
    </row>
    <row r="45" spans="2:23" ht="54.75" hidden="1" customHeight="1">
      <c r="B45" s="146"/>
      <c r="C45" s="171">
        <v>19</v>
      </c>
      <c r="D45" s="172"/>
      <c r="E45" s="173"/>
      <c r="F45" s="431"/>
      <c r="G45" s="431"/>
      <c r="H45" s="174" t="e">
        <f>VLOOKUP(E45,#REF!,2)</f>
        <v>#REF!</v>
      </c>
      <c r="I45" s="432"/>
      <c r="J45" s="432"/>
      <c r="K45" s="175" t="e">
        <f>#REF!</f>
        <v>#REF!</v>
      </c>
      <c r="L45" s="175" t="e">
        <f>#REF!</f>
        <v>#REF!</v>
      </c>
      <c r="N45" s="178"/>
      <c r="O45" s="178"/>
      <c r="P45" s="178"/>
      <c r="Q45" s="178"/>
      <c r="R45" s="179"/>
      <c r="S45" s="180"/>
      <c r="T45" s="180"/>
      <c r="U45" s="180"/>
    </row>
    <row r="46" spans="2:23" ht="54.75" hidden="1" customHeight="1">
      <c r="B46" s="146"/>
      <c r="C46" s="171">
        <v>20</v>
      </c>
      <c r="D46" s="172"/>
      <c r="E46" s="173"/>
      <c r="F46" s="431"/>
      <c r="G46" s="431"/>
      <c r="H46" s="174" t="e">
        <f>VLOOKUP(E46,#REF!,2)</f>
        <v>#REF!</v>
      </c>
      <c r="I46" s="432"/>
      <c r="J46" s="432"/>
      <c r="K46" s="175" t="e">
        <f>#REF!</f>
        <v>#REF!</v>
      </c>
      <c r="L46" s="175" t="e">
        <f>#REF!</f>
        <v>#REF!</v>
      </c>
      <c r="N46" s="178"/>
      <c r="O46" s="178"/>
      <c r="P46" s="178"/>
      <c r="Q46" s="178"/>
      <c r="R46" s="179"/>
      <c r="S46" s="180"/>
      <c r="T46" s="180"/>
      <c r="U46" s="180"/>
    </row>
    <row r="47" spans="2:23" ht="54.75" hidden="1" customHeight="1">
      <c r="B47" s="146"/>
      <c r="C47" s="171">
        <v>21</v>
      </c>
      <c r="D47" s="172"/>
      <c r="E47" s="173"/>
      <c r="F47" s="431"/>
      <c r="G47" s="431"/>
      <c r="H47" s="174" t="e">
        <f>VLOOKUP(E47,#REF!,2)</f>
        <v>#REF!</v>
      </c>
      <c r="I47" s="432"/>
      <c r="J47" s="432"/>
      <c r="K47" s="175" t="e">
        <f>#REF!</f>
        <v>#REF!</v>
      </c>
      <c r="L47" s="175" t="e">
        <f>#REF!</f>
        <v>#REF!</v>
      </c>
      <c r="N47" s="178"/>
      <c r="O47" s="178"/>
      <c r="P47" s="178"/>
      <c r="Q47" s="178"/>
      <c r="R47" s="179"/>
      <c r="S47" s="180"/>
      <c r="T47" s="180"/>
      <c r="U47" s="180"/>
    </row>
    <row r="48" spans="2:23" ht="54.75" hidden="1" customHeight="1">
      <c r="B48" s="146"/>
      <c r="C48" s="171">
        <v>22</v>
      </c>
      <c r="D48" s="172"/>
      <c r="E48" s="173"/>
      <c r="F48" s="431"/>
      <c r="G48" s="431"/>
      <c r="H48" s="174" t="e">
        <f>VLOOKUP(E48,#REF!,2)</f>
        <v>#REF!</v>
      </c>
      <c r="I48" s="432"/>
      <c r="J48" s="432"/>
      <c r="K48" s="175" t="e">
        <f>#REF!</f>
        <v>#REF!</v>
      </c>
      <c r="L48" s="175" t="e">
        <f>#REF!</f>
        <v>#REF!</v>
      </c>
      <c r="N48" s="178"/>
      <c r="O48" s="178"/>
      <c r="P48" s="178"/>
      <c r="Q48" s="178"/>
      <c r="R48" s="179"/>
      <c r="S48" s="180"/>
      <c r="T48" s="180"/>
      <c r="U48" s="180"/>
    </row>
    <row r="49" spans="1:23" ht="54.75" hidden="1" customHeight="1">
      <c r="B49" s="146"/>
      <c r="C49" s="171">
        <v>23</v>
      </c>
      <c r="D49" s="172"/>
      <c r="E49" s="173"/>
      <c r="F49" s="431"/>
      <c r="G49" s="431"/>
      <c r="H49" s="174" t="e">
        <f>VLOOKUP(E49,#REF!,2)</f>
        <v>#REF!</v>
      </c>
      <c r="I49" s="432"/>
      <c r="J49" s="432"/>
      <c r="K49" s="175" t="e">
        <f>#REF!</f>
        <v>#REF!</v>
      </c>
      <c r="L49" s="175" t="e">
        <f>#REF!</f>
        <v>#REF!</v>
      </c>
      <c r="N49" s="178"/>
      <c r="O49" s="178"/>
      <c r="P49" s="178"/>
      <c r="Q49" s="178"/>
      <c r="R49" s="179"/>
    </row>
    <row r="50" spans="1:23" ht="54.75" hidden="1" customHeight="1">
      <c r="B50" s="146"/>
      <c r="C50" s="171">
        <v>24</v>
      </c>
      <c r="D50" s="172"/>
      <c r="E50" s="173"/>
      <c r="F50" s="431"/>
      <c r="G50" s="431"/>
      <c r="H50" s="174" t="e">
        <f>VLOOKUP(E50,#REF!,2)</f>
        <v>#REF!</v>
      </c>
      <c r="I50" s="432"/>
      <c r="J50" s="432"/>
      <c r="K50" s="175" t="e">
        <f>#REF!</f>
        <v>#REF!</v>
      </c>
      <c r="L50" s="175" t="e">
        <f>#REF!</f>
        <v>#REF!</v>
      </c>
      <c r="N50" s="178"/>
      <c r="O50" s="178"/>
      <c r="P50" s="178"/>
      <c r="Q50" s="178"/>
      <c r="R50" s="179"/>
    </row>
    <row r="51" spans="1:23" ht="54.75" hidden="1" customHeight="1">
      <c r="B51" s="146"/>
      <c r="C51" s="171">
        <v>25</v>
      </c>
      <c r="D51" s="172"/>
      <c r="E51" s="173"/>
      <c r="F51" s="431"/>
      <c r="G51" s="431"/>
      <c r="H51" s="174" t="e">
        <f>VLOOKUP(E51,#REF!,2)</f>
        <v>#REF!</v>
      </c>
      <c r="I51" s="432"/>
      <c r="J51" s="432"/>
      <c r="K51" s="175" t="e">
        <f>#REF!</f>
        <v>#REF!</v>
      </c>
      <c r="L51" s="175" t="e">
        <f>#REF!</f>
        <v>#REF!</v>
      </c>
      <c r="N51" s="178"/>
      <c r="O51" s="178"/>
      <c r="P51" s="178"/>
      <c r="Q51" s="178"/>
      <c r="R51" s="179"/>
    </row>
    <row r="52" spans="1:23" ht="15">
      <c r="A52" s="181"/>
      <c r="B52" s="425" t="s">
        <v>81</v>
      </c>
      <c r="C52" s="425"/>
      <c r="D52" s="425"/>
      <c r="E52" s="425"/>
      <c r="F52" s="425"/>
      <c r="G52" s="425"/>
      <c r="H52" s="425"/>
      <c r="I52" s="425"/>
      <c r="J52" s="425"/>
      <c r="K52" s="425"/>
      <c r="L52" s="426"/>
    </row>
    <row r="53" spans="1:23" ht="220.5" customHeight="1">
      <c r="B53" s="135"/>
      <c r="C53" s="135"/>
      <c r="D53" s="135"/>
      <c r="E53" s="135"/>
      <c r="F53" s="135"/>
      <c r="G53" s="135"/>
      <c r="H53" s="135"/>
      <c r="I53" s="135"/>
      <c r="J53" s="135"/>
      <c r="K53" s="135"/>
      <c r="L53" s="153"/>
    </row>
    <row r="54" spans="1:23" ht="137.44999999999999" customHeight="1">
      <c r="A54" s="182" t="s">
        <v>82</v>
      </c>
      <c r="B54" s="183" t="s">
        <v>83</v>
      </c>
      <c r="C54" s="183" t="s">
        <v>148</v>
      </c>
      <c r="D54" s="183" t="s">
        <v>105</v>
      </c>
      <c r="E54" s="183" t="s">
        <v>217</v>
      </c>
      <c r="F54" s="183" t="s">
        <v>172</v>
      </c>
      <c r="G54" s="183" t="s">
        <v>87</v>
      </c>
      <c r="H54" s="427" t="s">
        <v>103</v>
      </c>
      <c r="I54" s="427"/>
      <c r="J54" s="427" t="s">
        <v>88</v>
      </c>
      <c r="K54" s="427"/>
      <c r="L54" s="427"/>
    </row>
    <row r="55" spans="1:23" ht="99" customHeight="1">
      <c r="A55" s="184">
        <v>1</v>
      </c>
      <c r="B55" s="185">
        <v>42368</v>
      </c>
      <c r="C55" s="186"/>
      <c r="D55" s="187"/>
      <c r="E55" s="187">
        <v>42</v>
      </c>
      <c r="F55" s="187">
        <v>59</v>
      </c>
      <c r="G55" s="187">
        <v>42</v>
      </c>
      <c r="H55" s="428" t="s">
        <v>218</v>
      </c>
      <c r="I55" s="429"/>
      <c r="J55" s="430" t="s">
        <v>227</v>
      </c>
      <c r="K55" s="430"/>
      <c r="L55" s="430"/>
    </row>
    <row r="56" spans="1:23" ht="219.95" customHeight="1">
      <c r="A56" s="184">
        <v>2</v>
      </c>
      <c r="B56" s="185">
        <v>43099</v>
      </c>
      <c r="C56" s="186">
        <v>47</v>
      </c>
      <c r="D56" s="187"/>
      <c r="E56" s="187">
        <v>53</v>
      </c>
      <c r="F56" s="187">
        <v>76</v>
      </c>
      <c r="G56" s="187">
        <v>53</v>
      </c>
      <c r="H56" s="311" t="s">
        <v>229</v>
      </c>
      <c r="I56" s="312"/>
      <c r="J56" s="430" t="s">
        <v>230</v>
      </c>
      <c r="K56" s="430"/>
      <c r="L56" s="430"/>
    </row>
    <row r="57" spans="1:23" ht="128.1" customHeight="1">
      <c r="A57" s="184">
        <v>3</v>
      </c>
      <c r="B57" s="185">
        <v>43829</v>
      </c>
      <c r="C57" s="186">
        <v>56</v>
      </c>
      <c r="D57" s="187"/>
      <c r="E57" s="187">
        <v>57</v>
      </c>
      <c r="F57" s="187">
        <v>74</v>
      </c>
      <c r="G57" s="188">
        <v>57</v>
      </c>
      <c r="H57" s="311" t="s">
        <v>245</v>
      </c>
      <c r="I57" s="312"/>
      <c r="J57" s="419" t="s">
        <v>246</v>
      </c>
      <c r="K57" s="420"/>
      <c r="L57" s="421"/>
    </row>
    <row r="58" spans="1:23" ht="117" customHeight="1">
      <c r="A58" s="184">
        <v>4</v>
      </c>
      <c r="B58" s="185">
        <v>44560</v>
      </c>
      <c r="C58" s="189">
        <v>57</v>
      </c>
      <c r="D58" s="190"/>
      <c r="E58" s="190"/>
      <c r="F58" s="191"/>
      <c r="G58" s="190"/>
      <c r="H58" s="301"/>
      <c r="I58" s="302"/>
      <c r="J58" s="422" t="s">
        <v>228</v>
      </c>
      <c r="K58" s="423"/>
      <c r="L58" s="424"/>
    </row>
    <row r="59" spans="1:23" ht="111.75" customHeight="1">
      <c r="A59" s="184">
        <v>5</v>
      </c>
      <c r="B59" s="185"/>
      <c r="C59" s="189"/>
      <c r="D59" s="190"/>
      <c r="E59" s="190"/>
      <c r="F59" s="191"/>
      <c r="G59" s="190"/>
      <c r="H59" s="309"/>
      <c r="I59" s="310"/>
      <c r="J59" s="409"/>
      <c r="K59" s="409"/>
      <c r="L59" s="409"/>
    </row>
    <row r="60" spans="1:23" ht="59.25" customHeight="1">
      <c r="A60" s="184">
        <v>6</v>
      </c>
      <c r="B60" s="185"/>
      <c r="C60" s="192"/>
      <c r="D60" s="190"/>
      <c r="E60" s="190"/>
      <c r="F60" s="191"/>
      <c r="G60" s="193"/>
      <c r="H60" s="293"/>
      <c r="I60" s="293"/>
      <c r="J60" s="409" t="s">
        <v>228</v>
      </c>
      <c r="K60" s="409"/>
      <c r="L60" s="409"/>
    </row>
    <row r="61" spans="1:23" ht="15" customHeight="1">
      <c r="B61" s="135"/>
      <c r="C61" s="135"/>
      <c r="D61" s="135"/>
      <c r="E61" s="135"/>
      <c r="F61" s="135"/>
      <c r="G61" s="135"/>
      <c r="H61" s="135"/>
      <c r="I61" s="135"/>
      <c r="J61" s="135"/>
      <c r="K61" s="135"/>
      <c r="L61" s="135"/>
      <c r="N61" s="135"/>
      <c r="O61" s="135"/>
      <c r="P61" s="135"/>
      <c r="Q61" s="135"/>
      <c r="S61" s="135"/>
      <c r="T61" s="135"/>
      <c r="U61" s="135"/>
      <c r="V61" s="135"/>
      <c r="W61" s="135"/>
    </row>
    <row r="62" spans="1:23" ht="15" customHeight="1">
      <c r="B62" s="410" t="s">
        <v>89</v>
      </c>
      <c r="C62" s="411"/>
      <c r="D62" s="411"/>
      <c r="E62" s="411"/>
      <c r="F62" s="411"/>
      <c r="G62" s="411"/>
      <c r="H62" s="411"/>
      <c r="I62" s="411"/>
      <c r="J62" s="411"/>
      <c r="K62" s="411"/>
      <c r="L62" s="412"/>
      <c r="N62" s="135"/>
      <c r="O62" s="135"/>
      <c r="P62" s="135"/>
      <c r="Q62" s="135"/>
      <c r="S62" s="135"/>
      <c r="T62" s="135"/>
      <c r="U62" s="135"/>
      <c r="V62" s="135"/>
      <c r="W62" s="135"/>
    </row>
    <row r="63" spans="1:23" ht="15" customHeight="1">
      <c r="B63" s="413"/>
      <c r="C63" s="414"/>
      <c r="D63" s="414"/>
      <c r="E63" s="414"/>
      <c r="F63" s="414"/>
      <c r="G63" s="414"/>
      <c r="H63" s="414"/>
      <c r="I63" s="414"/>
      <c r="J63" s="414"/>
      <c r="K63" s="414"/>
      <c r="L63" s="415"/>
      <c r="N63" s="135"/>
      <c r="O63" s="135"/>
      <c r="P63" s="135"/>
      <c r="Q63" s="135"/>
      <c r="S63" s="135"/>
      <c r="T63" s="135"/>
      <c r="U63" s="135"/>
      <c r="V63" s="135"/>
      <c r="W63" s="135"/>
    </row>
    <row r="64" spans="1:23" ht="15" customHeight="1">
      <c r="B64" s="416"/>
      <c r="C64" s="417"/>
      <c r="D64" s="417"/>
      <c r="E64" s="417"/>
      <c r="F64" s="417"/>
      <c r="G64" s="417"/>
      <c r="H64" s="417"/>
      <c r="I64" s="417"/>
      <c r="J64" s="417"/>
      <c r="K64" s="417"/>
      <c r="L64" s="418"/>
      <c r="N64" s="135"/>
      <c r="O64" s="135"/>
      <c r="P64" s="135"/>
      <c r="Q64" s="135"/>
      <c r="S64" s="135"/>
      <c r="T64" s="135"/>
      <c r="U64" s="135"/>
      <c r="V64" s="135"/>
      <c r="W64" s="135"/>
    </row>
    <row r="65" spans="2:23" ht="15" customHeight="1">
      <c r="B65" s="135"/>
      <c r="C65" s="135"/>
      <c r="D65" s="135"/>
      <c r="E65" s="135"/>
      <c r="F65" s="135"/>
      <c r="G65" s="135"/>
      <c r="H65" s="135"/>
      <c r="I65" s="135"/>
      <c r="J65" s="135"/>
      <c r="K65" s="135"/>
      <c r="L65" s="135"/>
      <c r="N65" s="135"/>
      <c r="O65" s="135"/>
      <c r="P65" s="135"/>
      <c r="Q65" s="135"/>
      <c r="S65" s="135"/>
      <c r="T65" s="135"/>
      <c r="U65" s="135"/>
      <c r="V65" s="135"/>
      <c r="W65" s="135"/>
    </row>
    <row r="66" spans="2:23" ht="15" hidden="1" customHeight="1"/>
    <row r="67" spans="2:23" ht="15" hidden="1" customHeight="1"/>
    <row r="68" spans="2:23" ht="15" hidden="1" customHeight="1"/>
    <row r="69" spans="2:23" ht="15" hidden="1" customHeight="1"/>
    <row r="70" spans="2:23" ht="15" hidden="1" customHeight="1"/>
    <row r="71" spans="2:23" ht="15" hidden="1" customHeight="1"/>
    <row r="72" spans="2:23" ht="15" hidden="1" customHeight="1"/>
    <row r="73" spans="2:23" ht="15" hidden="1" customHeight="1"/>
    <row r="74" spans="2:23" ht="15" hidden="1" customHeight="1"/>
    <row r="75" spans="2:23" ht="15" hidden="1" customHeight="1"/>
    <row r="76" spans="2:23" ht="15" hidden="1" customHeight="1"/>
    <row r="77" spans="2:23" ht="15" hidden="1" customHeight="1"/>
    <row r="78" spans="2:23" ht="15" hidden="1" customHeight="1"/>
    <row r="79" spans="2:23" ht="15" hidden="1" customHeight="1"/>
    <row r="80" spans="2:23" ht="15" hidden="1" customHeight="1"/>
    <row r="81" ht="15" hidden="1" customHeight="1"/>
    <row r="82" ht="15" hidden="1" customHeight="1"/>
    <row r="83" ht="15" hidden="1" customHeight="1"/>
    <row r="84" ht="15" hidden="1" customHeight="1"/>
    <row r="85" ht="15" hidden="1" customHeight="1"/>
    <row r="86" ht="15" customHeight="1"/>
    <row r="87" ht="15" customHeight="1"/>
    <row r="88" ht="15" customHeight="1"/>
    <row r="89" ht="15" customHeight="1"/>
    <row r="90" ht="15" customHeight="1"/>
  </sheetData>
  <dataConsolidate/>
  <mergeCells count="101">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3"/>
    <mergeCell ref="E33:F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H60:I60"/>
    <mergeCell ref="J60:L60"/>
    <mergeCell ref="B62:L64"/>
    <mergeCell ref="H57:I57"/>
    <mergeCell ref="J57:L57"/>
    <mergeCell ref="H58:I58"/>
    <mergeCell ref="J58:L58"/>
    <mergeCell ref="H59:I59"/>
    <mergeCell ref="J59:L59"/>
  </mergeCells>
  <conditionalFormatting sqref="H37:H51">
    <cfRule type="containsText" dxfId="5" priority="1" operator="containsText" text="ü">
      <formula>NOT(ISERROR(SEARCH("ü",H37)))</formula>
    </cfRule>
    <cfRule type="containsText" dxfId="4" priority="2" operator="containsText" text="%">
      <formula>NOT(ISERROR(SEARCH("%",H37)))</formula>
    </cfRule>
    <cfRule type="containsText" dxfId="3" priority="3" operator="containsText" text="M">
      <formula>NOT(ISERROR(SEARCH("M",H37)))</formula>
    </cfRule>
  </conditionalFormatting>
  <dataValidations count="6">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 type="list" allowBlank="1" showInputMessage="1" showErrorMessage="1" sqref="E65493:L65493">
      <formula1>$P$1:$P$8</formula1>
    </dataValidation>
  </dataValidations>
  <pageMargins left="0.86" right="0.7" top="0.75" bottom="0.75" header="0.3" footer="0.3"/>
  <pageSetup paperSize="5" scale="60" fitToHeight="0" orientation="landscape" r:id="rId1"/>
  <headerFooter>
    <oddFooter>&amp;CFICHA TÉCNICA DEL INDICADOR Página  &amp;P de &amp;N</oddFooter>
  </headerFooter>
  <rowBreaks count="1" manualBreakCount="1">
    <brk id="51" max="11"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XFD91"/>
  <sheetViews>
    <sheetView view="pageBreakPreview" zoomScale="60" workbookViewId="0">
      <selection activeCell="F12" sqref="F12:L12"/>
    </sheetView>
  </sheetViews>
  <sheetFormatPr baseColWidth="10" defaultColWidth="0" defaultRowHeight="15" customHeight="1" zeroHeight="1"/>
  <cols>
    <col min="1" max="1" width="4.140625" style="3" customWidth="1"/>
    <col min="2" max="2" width="13.85546875" customWidth="1"/>
    <col min="3" max="3" width="11.42578125" customWidth="1"/>
    <col min="4" max="4" width="16" customWidth="1"/>
    <col min="5" max="5" width="15.28515625" customWidth="1"/>
    <col min="6" max="6" width="15.7109375" customWidth="1"/>
    <col min="7" max="7" width="16" customWidth="1"/>
    <col min="8" max="8" width="12.85546875" customWidth="1"/>
    <col min="9" max="9" width="118.140625" customWidth="1"/>
    <col min="10" max="10" width="10.42578125" customWidth="1"/>
    <col min="11" max="11" width="9.42578125" customWidth="1"/>
    <col min="12" max="12" width="18.85546875" customWidth="1"/>
    <col min="13" max="13" width="7.42578125" style="1" hidden="1" customWidth="1"/>
    <col min="14" max="14" width="13.85546875" hidden="1" customWidth="1"/>
    <col min="15" max="15" width="17.28515625" hidden="1" customWidth="1"/>
    <col min="16" max="16" width="17.140625" hidden="1" customWidth="1"/>
    <col min="17" max="17" width="20.140625" hidden="1" customWidth="1"/>
    <col min="18" max="18" width="3.140625" style="3" hidden="1" customWidth="1"/>
    <col min="19" max="23" width="11.42578125" hidden="1" customWidth="1"/>
    <col min="24" max="24" width="3.7109375" style="3" hidden="1" customWidth="1"/>
    <col min="25" max="16384" width="11.42578125" hidden="1"/>
  </cols>
  <sheetData>
    <row r="1" spans="2:32" ht="9.75" customHeight="1">
      <c r="P1" s="2" t="s">
        <v>0</v>
      </c>
    </row>
    <row r="2" spans="2:32" ht="15.75" customHeight="1">
      <c r="B2" s="4"/>
      <c r="C2" s="4"/>
      <c r="D2" s="281"/>
      <c r="E2" s="283"/>
      <c r="F2" s="283"/>
      <c r="G2" s="283"/>
      <c r="H2" s="283"/>
      <c r="I2" s="283"/>
      <c r="J2" s="283"/>
      <c r="K2" s="284"/>
      <c r="L2" s="5"/>
      <c r="N2" s="6" t="s">
        <v>1</v>
      </c>
      <c r="O2" s="6" t="s">
        <v>2</v>
      </c>
      <c r="P2" s="2" t="s">
        <v>3</v>
      </c>
      <c r="Q2" s="2" t="s">
        <v>4</v>
      </c>
      <c r="R2" s="7"/>
      <c r="S2" s="8"/>
      <c r="T2" s="8"/>
      <c r="U2" s="8"/>
      <c r="V2" s="8"/>
      <c r="W2" s="8"/>
      <c r="X2" s="9"/>
      <c r="Y2" s="10"/>
      <c r="Z2" s="10"/>
      <c r="AA2" s="10"/>
      <c r="AB2" s="10"/>
      <c r="AC2" s="10"/>
      <c r="AD2" s="10"/>
      <c r="AE2" s="10"/>
      <c r="AF2" s="10"/>
    </row>
    <row r="3" spans="2:32" ht="15.75" customHeight="1">
      <c r="B3" s="11"/>
      <c r="C3" s="11"/>
      <c r="D3" s="282"/>
      <c r="E3" s="285"/>
      <c r="F3" s="285"/>
      <c r="G3" s="285"/>
      <c r="H3" s="285"/>
      <c r="I3" s="285"/>
      <c r="J3" s="285"/>
      <c r="K3" s="286"/>
      <c r="L3" s="12"/>
      <c r="N3" s="6" t="s">
        <v>5</v>
      </c>
      <c r="O3" s="6" t="s">
        <v>6</v>
      </c>
      <c r="P3" s="2" t="s">
        <v>7</v>
      </c>
      <c r="Q3" s="8" t="s">
        <v>8</v>
      </c>
      <c r="R3" s="7"/>
      <c r="S3" s="8"/>
      <c r="T3" s="8"/>
      <c r="U3" s="8"/>
      <c r="V3" s="8"/>
      <c r="W3" s="8"/>
      <c r="X3" s="9"/>
      <c r="Y3" s="10"/>
      <c r="Z3" s="10"/>
      <c r="AA3" s="10"/>
      <c r="AB3" s="10"/>
      <c r="AC3" s="10"/>
      <c r="AD3" s="10"/>
      <c r="AE3" s="10"/>
      <c r="AF3" s="10"/>
    </row>
    <row r="4" spans="2:32" ht="15.75" customHeight="1">
      <c r="B4" s="11"/>
      <c r="C4" s="11"/>
      <c r="D4" s="282"/>
      <c r="E4" s="287"/>
      <c r="F4" s="287"/>
      <c r="G4" s="287"/>
      <c r="H4" s="287"/>
      <c r="I4" s="288"/>
      <c r="J4" s="288"/>
      <c r="K4" s="289"/>
      <c r="L4" s="12"/>
      <c r="M4" s="13"/>
      <c r="N4" s="6" t="s">
        <v>9</v>
      </c>
      <c r="O4" s="6" t="s">
        <v>10</v>
      </c>
      <c r="P4" s="2" t="s">
        <v>11</v>
      </c>
      <c r="Q4" s="14" t="s">
        <v>12</v>
      </c>
      <c r="R4" s="7"/>
      <c r="S4" s="8"/>
      <c r="T4" s="8"/>
      <c r="U4" s="8"/>
      <c r="V4" s="8"/>
      <c r="W4" s="8"/>
      <c r="X4" s="9"/>
      <c r="Y4" s="10"/>
      <c r="Z4" s="10"/>
      <c r="AA4" s="10"/>
      <c r="AB4" s="10"/>
      <c r="AC4" s="10"/>
      <c r="AD4" s="10"/>
      <c r="AE4" s="10"/>
      <c r="AF4" s="10"/>
    </row>
    <row r="5" spans="2:32" ht="15.75" customHeight="1">
      <c r="B5" s="11"/>
      <c r="C5" s="11"/>
      <c r="D5" s="282"/>
      <c r="E5" s="287"/>
      <c r="F5" s="287"/>
      <c r="G5" s="287"/>
      <c r="H5" s="287"/>
      <c r="I5" s="287"/>
      <c r="J5" s="287"/>
      <c r="K5" s="290"/>
      <c r="L5" s="12"/>
      <c r="M5" s="13"/>
      <c r="N5" s="15" t="s">
        <v>13</v>
      </c>
      <c r="O5" s="15"/>
      <c r="P5" s="2" t="s">
        <v>14</v>
      </c>
      <c r="Q5" s="8" t="s">
        <v>15</v>
      </c>
      <c r="R5" s="7"/>
      <c r="S5" s="8"/>
      <c r="T5" s="8"/>
      <c r="U5" s="8"/>
      <c r="V5" s="8"/>
      <c r="W5" s="8"/>
      <c r="X5" s="9"/>
      <c r="Y5" s="10"/>
      <c r="Z5" s="10"/>
      <c r="AA5" s="10"/>
      <c r="AB5" s="10"/>
      <c r="AC5" s="10"/>
      <c r="AD5" s="10"/>
      <c r="AE5" s="10"/>
      <c r="AF5" s="10"/>
    </row>
    <row r="6" spans="2:32" ht="15" customHeight="1" thickBot="1">
      <c r="B6" s="11"/>
      <c r="C6" s="16"/>
      <c r="D6" s="17"/>
      <c r="E6" s="17"/>
      <c r="F6" s="17"/>
      <c r="G6" s="17"/>
      <c r="H6" s="17"/>
      <c r="I6" s="17"/>
      <c r="J6" s="17"/>
      <c r="K6" s="18"/>
      <c r="L6" s="12"/>
      <c r="M6" s="13"/>
      <c r="N6" s="15" t="s">
        <v>16</v>
      </c>
      <c r="O6" s="15"/>
      <c r="P6" s="2" t="s">
        <v>17</v>
      </c>
      <c r="Q6" s="2" t="s">
        <v>18</v>
      </c>
      <c r="R6" s="7"/>
      <c r="S6" s="8"/>
      <c r="T6" s="8"/>
      <c r="U6" s="8"/>
      <c r="V6" s="8"/>
      <c r="W6" s="8"/>
      <c r="X6" s="9"/>
      <c r="Y6" s="10"/>
      <c r="Z6" s="10"/>
      <c r="AA6" s="10"/>
      <c r="AB6" s="10"/>
      <c r="AC6" s="10"/>
      <c r="AD6" s="10"/>
      <c r="AE6" s="10"/>
      <c r="AF6" s="10"/>
    </row>
    <row r="7" spans="2:32" ht="15" customHeight="1" thickBot="1">
      <c r="B7" s="11"/>
      <c r="C7" s="267" t="s">
        <v>19</v>
      </c>
      <c r="D7" s="268"/>
      <c r="E7" s="269" t="s">
        <v>149</v>
      </c>
      <c r="F7" s="270"/>
      <c r="G7" s="75" t="s">
        <v>20</v>
      </c>
      <c r="H7" s="76">
        <v>4</v>
      </c>
      <c r="I7" s="75" t="s">
        <v>21</v>
      </c>
      <c r="J7" s="271">
        <v>42551</v>
      </c>
      <c r="K7" s="272"/>
      <c r="L7" s="12"/>
      <c r="M7" s="13"/>
      <c r="N7" s="15" t="s">
        <v>22</v>
      </c>
      <c r="O7" s="15"/>
      <c r="P7" s="2" t="s">
        <v>23</v>
      </c>
      <c r="Q7" s="8" t="s">
        <v>24</v>
      </c>
      <c r="R7" s="7"/>
      <c r="S7" s="8"/>
      <c r="T7" s="8"/>
      <c r="U7" s="8"/>
      <c r="V7" s="8"/>
      <c r="W7" s="8"/>
      <c r="X7" s="9"/>
      <c r="Y7" s="10"/>
      <c r="Z7" s="10"/>
      <c r="AA7" s="10"/>
      <c r="AB7" s="10"/>
      <c r="AC7" s="10"/>
      <c r="AD7" s="10"/>
      <c r="AE7" s="10"/>
      <c r="AF7" s="10"/>
    </row>
    <row r="8" spans="2:32" ht="9.75" customHeight="1">
      <c r="B8" s="16"/>
      <c r="C8" s="17"/>
      <c r="D8" s="17"/>
      <c r="E8" s="17"/>
      <c r="F8" s="17"/>
      <c r="G8" s="17"/>
      <c r="H8" s="17"/>
      <c r="I8" s="17"/>
      <c r="J8" s="17"/>
      <c r="K8" s="17"/>
      <c r="L8" s="18"/>
      <c r="M8" s="13"/>
      <c r="N8" s="6" t="s">
        <v>25</v>
      </c>
      <c r="O8" s="6"/>
      <c r="P8" s="2" t="s">
        <v>26</v>
      </c>
      <c r="Q8" s="8" t="s">
        <v>27</v>
      </c>
      <c r="R8" s="7"/>
      <c r="S8" s="8"/>
      <c r="T8" s="8"/>
      <c r="U8" s="8"/>
      <c r="V8" s="8"/>
      <c r="W8" s="8"/>
      <c r="X8" s="9"/>
      <c r="Y8" s="10"/>
      <c r="Z8" s="10"/>
      <c r="AA8" s="10"/>
      <c r="AB8" s="10"/>
      <c r="AC8" s="10"/>
      <c r="AD8" s="10"/>
      <c r="AE8" s="10"/>
      <c r="AF8" s="10"/>
    </row>
    <row r="9" spans="2:32" ht="19.5" customHeight="1">
      <c r="B9" s="273" t="s">
        <v>28</v>
      </c>
      <c r="C9" s="274"/>
      <c r="D9" s="274"/>
      <c r="E9" s="274"/>
      <c r="F9" s="274"/>
      <c r="G9" s="274"/>
      <c r="H9" s="274"/>
      <c r="I9" s="274"/>
      <c r="J9" s="274"/>
      <c r="K9" s="274"/>
      <c r="L9" s="275"/>
      <c r="M9" s="13"/>
      <c r="N9" s="6" t="s">
        <v>29</v>
      </c>
      <c r="O9" s="6"/>
      <c r="P9" s="2" t="s">
        <v>30</v>
      </c>
      <c r="Q9" s="8" t="s">
        <v>31</v>
      </c>
      <c r="R9" s="7"/>
      <c r="S9" s="8"/>
      <c r="T9" s="8"/>
      <c r="U9" s="8"/>
      <c r="V9" s="8"/>
      <c r="W9" s="8"/>
      <c r="X9" s="9"/>
      <c r="Y9" s="10"/>
      <c r="Z9" s="10"/>
      <c r="AA9" s="10"/>
      <c r="AB9" s="10"/>
      <c r="AC9" s="10"/>
      <c r="AD9" s="10"/>
      <c r="AE9" s="10"/>
      <c r="AF9" s="10"/>
    </row>
    <row r="10" spans="2:32" ht="34.35" customHeight="1">
      <c r="B10" s="276"/>
      <c r="C10" s="263" t="s">
        <v>32</v>
      </c>
      <c r="D10" s="263"/>
      <c r="E10" s="406" t="s">
        <v>181</v>
      </c>
      <c r="F10" s="406"/>
      <c r="G10" s="406"/>
      <c r="H10" s="406"/>
      <c r="I10" s="406"/>
      <c r="J10" s="133" t="s">
        <v>176</v>
      </c>
      <c r="K10" s="278" t="s">
        <v>238</v>
      </c>
      <c r="L10" s="278"/>
      <c r="M10" s="20"/>
      <c r="N10" s="6" t="s">
        <v>34</v>
      </c>
      <c r="O10" s="6"/>
      <c r="P10" s="8" t="s">
        <v>35</v>
      </c>
      <c r="Q10" s="21"/>
      <c r="R10" s="7"/>
      <c r="S10" s="8"/>
      <c r="T10" s="8"/>
      <c r="U10" s="8"/>
      <c r="V10" s="8"/>
      <c r="W10" s="8"/>
      <c r="X10" s="9"/>
      <c r="Y10" s="10"/>
      <c r="Z10" s="10"/>
      <c r="AA10" s="10"/>
      <c r="AB10" s="10"/>
      <c r="AC10" s="10"/>
      <c r="AD10" s="10"/>
      <c r="AE10" s="10"/>
      <c r="AF10" s="10"/>
    </row>
    <row r="11" spans="2:32" ht="22.5" customHeight="1">
      <c r="B11" s="276"/>
      <c r="C11" s="244" t="s">
        <v>36</v>
      </c>
      <c r="D11" s="244"/>
      <c r="E11" s="407">
        <v>43599</v>
      </c>
      <c r="F11" s="408"/>
      <c r="G11" s="408"/>
      <c r="H11" s="408"/>
      <c r="I11" s="408"/>
      <c r="J11" s="408"/>
      <c r="K11" s="19" t="s">
        <v>37</v>
      </c>
      <c r="L11" s="130">
        <v>2</v>
      </c>
      <c r="M11" s="20"/>
      <c r="N11" s="6" t="s">
        <v>38</v>
      </c>
      <c r="O11" s="6"/>
      <c r="P11" s="8" t="s">
        <v>39</v>
      </c>
      <c r="Q11" s="22"/>
      <c r="R11" s="23"/>
      <c r="S11" s="8"/>
      <c r="T11" s="8"/>
      <c r="U11" s="8"/>
      <c r="V11" s="8"/>
      <c r="W11" s="8"/>
      <c r="X11" s="9"/>
      <c r="Y11" s="10"/>
      <c r="Z11" s="10"/>
      <c r="AA11" s="10"/>
      <c r="AB11" s="10"/>
      <c r="AC11" s="10"/>
      <c r="AD11" s="10"/>
      <c r="AE11" s="10"/>
      <c r="AF11" s="10"/>
    </row>
    <row r="12" spans="2:32" ht="27" customHeight="1">
      <c r="B12" s="276"/>
      <c r="C12" s="235" t="s">
        <v>40</v>
      </c>
      <c r="D12" s="235"/>
      <c r="E12" s="235"/>
      <c r="F12" s="291" t="s">
        <v>16</v>
      </c>
      <c r="G12" s="292"/>
      <c r="H12" s="292"/>
      <c r="I12" s="292"/>
      <c r="J12" s="292"/>
      <c r="K12" s="292"/>
      <c r="L12" s="292"/>
      <c r="M12" s="20"/>
      <c r="N12" s="6" t="s">
        <v>42</v>
      </c>
      <c r="O12" s="6"/>
      <c r="P12" s="8" t="s">
        <v>43</v>
      </c>
      <c r="Q12" s="22"/>
      <c r="R12" s="23"/>
      <c r="S12" s="8"/>
      <c r="T12" s="8"/>
      <c r="U12" s="8"/>
      <c r="V12" s="8"/>
      <c r="W12" s="8"/>
      <c r="X12" s="9"/>
      <c r="Y12" s="10"/>
      <c r="Z12" s="10"/>
      <c r="AA12" s="10"/>
      <c r="AB12" s="10"/>
      <c r="AC12" s="10"/>
      <c r="AD12" s="10"/>
      <c r="AE12" s="10"/>
      <c r="AF12" s="10"/>
    </row>
    <row r="13" spans="2:32" ht="29.25" customHeight="1">
      <c r="B13" s="276"/>
      <c r="C13" s="235" t="s">
        <v>44</v>
      </c>
      <c r="D13" s="235"/>
      <c r="E13" s="236" t="s">
        <v>177</v>
      </c>
      <c r="F13" s="236"/>
      <c r="G13" s="236"/>
      <c r="H13" s="236"/>
      <c r="I13" s="19" t="s">
        <v>45</v>
      </c>
      <c r="J13" s="277" t="s">
        <v>10</v>
      </c>
      <c r="K13" s="292"/>
      <c r="L13" s="292"/>
      <c r="M13" s="20"/>
      <c r="N13" s="6" t="s">
        <v>41</v>
      </c>
      <c r="O13" s="14"/>
      <c r="P13" s="14"/>
      <c r="Q13" s="14"/>
      <c r="R13" s="24"/>
      <c r="S13" s="8"/>
      <c r="T13" s="8"/>
      <c r="U13" s="8"/>
      <c r="V13" s="8"/>
      <c r="W13" s="8"/>
      <c r="X13" s="9"/>
      <c r="Y13" s="10"/>
      <c r="Z13" s="10"/>
      <c r="AA13" s="10"/>
      <c r="AB13" s="10"/>
      <c r="AC13" s="10"/>
      <c r="AD13" s="10"/>
      <c r="AE13" s="10"/>
      <c r="AF13" s="10"/>
    </row>
    <row r="14" spans="2:32" ht="48" customHeight="1">
      <c r="B14" s="276"/>
      <c r="C14" s="266" t="s">
        <v>106</v>
      </c>
      <c r="D14" s="235"/>
      <c r="E14" s="264" t="s">
        <v>173</v>
      </c>
      <c r="F14" s="264"/>
      <c r="G14" s="264"/>
      <c r="H14" s="264"/>
      <c r="I14" s="264"/>
      <c r="J14" s="264"/>
      <c r="K14" s="264"/>
      <c r="L14" s="264"/>
      <c r="M14" s="20"/>
      <c r="N14" s="6" t="s">
        <v>46</v>
      </c>
      <c r="O14" s="14"/>
      <c r="P14" s="14"/>
      <c r="Q14" s="14"/>
      <c r="R14" s="24"/>
      <c r="S14" s="8"/>
      <c r="T14" s="8"/>
      <c r="U14" s="8"/>
      <c r="V14" s="8"/>
      <c r="W14" s="8"/>
      <c r="X14" s="9"/>
      <c r="Y14" s="10"/>
      <c r="Z14" s="10"/>
      <c r="AA14" s="10"/>
      <c r="AB14" s="10"/>
      <c r="AC14" s="10"/>
      <c r="AD14" s="10"/>
      <c r="AE14" s="10"/>
      <c r="AF14" s="10"/>
    </row>
    <row r="15" spans="2:32" ht="9" customHeight="1">
      <c r="B15" s="234"/>
      <c r="C15" s="234"/>
      <c r="D15" s="234"/>
      <c r="E15" s="234"/>
      <c r="F15" s="234"/>
      <c r="G15" s="234"/>
      <c r="H15" s="234"/>
      <c r="I15" s="234"/>
      <c r="J15" s="234"/>
      <c r="K15" s="234"/>
      <c r="L15" s="234"/>
      <c r="M15" s="20"/>
      <c r="N15" s="6" t="s">
        <v>47</v>
      </c>
      <c r="O15" s="14"/>
      <c r="P15" s="14"/>
      <c r="Q15" s="14"/>
      <c r="R15" s="24"/>
      <c r="S15" s="25"/>
      <c r="T15" s="25"/>
      <c r="U15" s="8"/>
      <c r="V15" s="8"/>
      <c r="W15" s="8"/>
      <c r="X15" s="9"/>
      <c r="Y15" s="10"/>
      <c r="Z15" s="10"/>
      <c r="AA15" s="10"/>
      <c r="AB15" s="10"/>
      <c r="AC15" s="10"/>
      <c r="AD15" s="10"/>
      <c r="AE15" s="10"/>
      <c r="AF15" s="10"/>
    </row>
    <row r="16" spans="2:32" ht="17.25" customHeight="1">
      <c r="B16" s="240" t="s">
        <v>48</v>
      </c>
      <c r="C16" s="241"/>
      <c r="D16" s="241"/>
      <c r="E16" s="241"/>
      <c r="F16" s="241"/>
      <c r="G16" s="241"/>
      <c r="H16" s="241"/>
      <c r="I16" s="241"/>
      <c r="J16" s="241"/>
      <c r="K16" s="241"/>
      <c r="L16" s="265"/>
      <c r="M16" s="20"/>
      <c r="N16" s="6" t="s">
        <v>49</v>
      </c>
      <c r="O16" s="6"/>
      <c r="P16" s="8"/>
      <c r="Q16" s="22"/>
      <c r="R16" s="23"/>
      <c r="S16" s="25"/>
      <c r="T16" s="25"/>
      <c r="U16" s="8"/>
      <c r="V16" s="8"/>
      <c r="W16" s="8"/>
      <c r="X16" s="9"/>
      <c r="Y16" s="10"/>
      <c r="Z16" s="10"/>
      <c r="AA16" s="10"/>
      <c r="AB16" s="10"/>
      <c r="AC16" s="10"/>
      <c r="AD16" s="10"/>
      <c r="AE16" s="10"/>
      <c r="AF16" s="10"/>
    </row>
    <row r="17" spans="2:32 16384:16384" ht="50.25" customHeight="1">
      <c r="B17" s="26"/>
      <c r="C17" s="244" t="s">
        <v>50</v>
      </c>
      <c r="D17" s="244"/>
      <c r="E17" s="264" t="s">
        <v>178</v>
      </c>
      <c r="F17" s="264"/>
      <c r="G17" s="264"/>
      <c r="H17" s="264"/>
      <c r="I17" s="264"/>
      <c r="J17" s="264"/>
      <c r="K17" s="264"/>
      <c r="L17" s="264"/>
      <c r="M17" s="27"/>
      <c r="N17" s="14"/>
      <c r="O17" s="6"/>
      <c r="P17" s="14"/>
      <c r="Q17" s="14"/>
      <c r="R17" s="23"/>
      <c r="S17" s="25"/>
      <c r="T17" s="25"/>
      <c r="U17" s="8"/>
      <c r="V17" s="8"/>
      <c r="W17" s="8"/>
      <c r="X17" s="9"/>
      <c r="Y17" s="10"/>
      <c r="Z17" s="10"/>
      <c r="AA17" s="10"/>
      <c r="AB17" s="10"/>
      <c r="AC17" s="10"/>
      <c r="AD17" s="10"/>
      <c r="AE17" s="10"/>
      <c r="AF17" s="10"/>
    </row>
    <row r="18" spans="2:32 16384:16384" ht="39" customHeight="1">
      <c r="B18" s="26"/>
      <c r="C18" s="244" t="s">
        <v>51</v>
      </c>
      <c r="D18" s="244"/>
      <c r="E18" s="264" t="s">
        <v>179</v>
      </c>
      <c r="F18" s="264"/>
      <c r="G18" s="264"/>
      <c r="H18" s="264"/>
      <c r="I18" s="264"/>
      <c r="J18" s="264"/>
      <c r="K18" s="264"/>
      <c r="L18" s="264"/>
      <c r="M18" s="27"/>
      <c r="O18" s="28"/>
      <c r="P18" s="29"/>
      <c r="Q18" s="8"/>
      <c r="R18" s="7"/>
      <c r="S18" s="8"/>
      <c r="T18" s="8"/>
      <c r="U18" s="8"/>
      <c r="V18" s="8"/>
      <c r="W18" s="8"/>
      <c r="X18" s="9"/>
      <c r="Y18" s="10"/>
      <c r="Z18" s="10"/>
      <c r="AA18" s="10"/>
      <c r="AB18" s="10"/>
      <c r="AC18" s="10"/>
      <c r="AD18" s="10"/>
      <c r="AE18" s="10"/>
      <c r="AF18" s="10"/>
    </row>
    <row r="19" spans="2:32 16384:16384" ht="41.25" customHeight="1">
      <c r="B19" s="26"/>
      <c r="C19" s="244" t="s">
        <v>52</v>
      </c>
      <c r="D19" s="244"/>
      <c r="E19" s="405" t="s">
        <v>213</v>
      </c>
      <c r="F19" s="405"/>
      <c r="G19" s="405"/>
      <c r="H19" s="405"/>
      <c r="I19" s="405"/>
      <c r="J19" s="405"/>
      <c r="K19" s="405"/>
      <c r="L19" s="405"/>
      <c r="M19" s="20"/>
      <c r="O19" s="28"/>
      <c r="P19" s="29"/>
      <c r="Q19" s="25"/>
      <c r="R19" s="1"/>
      <c r="S19" s="8"/>
      <c r="T19" s="8"/>
      <c r="U19" s="8"/>
      <c r="V19" s="8"/>
      <c r="W19" s="8"/>
      <c r="X19" s="9"/>
      <c r="Y19" s="10"/>
      <c r="Z19" s="10"/>
      <c r="AA19" s="10"/>
      <c r="AB19" s="10"/>
      <c r="AC19" s="10"/>
      <c r="AD19" s="10"/>
      <c r="AE19" s="10"/>
      <c r="AF19" s="10"/>
    </row>
    <row r="20" spans="2:32 16384:16384" ht="41.25" customHeight="1">
      <c r="B20" s="30"/>
      <c r="C20" s="235" t="s">
        <v>53</v>
      </c>
      <c r="D20" s="235"/>
      <c r="E20" s="394" t="s">
        <v>175</v>
      </c>
      <c r="F20" s="394"/>
      <c r="G20" s="394"/>
      <c r="H20" s="394"/>
      <c r="I20" s="394"/>
      <c r="J20" s="394"/>
      <c r="K20" s="394"/>
      <c r="L20" s="394"/>
      <c r="M20" s="31"/>
      <c r="O20" s="28"/>
      <c r="P20" s="29"/>
      <c r="Q20" s="25"/>
      <c r="R20" s="1"/>
      <c r="S20" s="25"/>
      <c r="T20" s="25"/>
      <c r="U20" s="8"/>
      <c r="V20" s="8"/>
      <c r="W20" s="8"/>
      <c r="X20" s="9"/>
      <c r="Y20" s="10"/>
      <c r="Z20" s="10"/>
      <c r="AA20" s="10"/>
      <c r="AB20" s="10"/>
      <c r="AC20" s="10"/>
      <c r="AD20" s="10"/>
      <c r="AE20" s="10"/>
      <c r="AF20" s="10"/>
    </row>
    <row r="21" spans="2:32 16384:16384" ht="8.25" customHeight="1">
      <c r="B21" s="234"/>
      <c r="C21" s="234"/>
      <c r="D21" s="234"/>
      <c r="E21" s="234"/>
      <c r="F21" s="234"/>
      <c r="G21" s="234"/>
      <c r="H21" s="234"/>
      <c r="I21" s="234"/>
      <c r="J21" s="234"/>
      <c r="K21" s="234"/>
      <c r="L21" s="234"/>
      <c r="M21" s="20"/>
      <c r="O21" s="6"/>
      <c r="P21" s="29"/>
      <c r="Q21" s="8"/>
      <c r="R21" s="7"/>
      <c r="S21" s="8"/>
      <c r="T21" s="8"/>
      <c r="U21" s="8"/>
      <c r="V21" s="8"/>
      <c r="W21" s="8"/>
      <c r="X21" s="9"/>
      <c r="Y21" s="10"/>
      <c r="Z21" s="10"/>
      <c r="AA21" s="10"/>
      <c r="AB21" s="10"/>
      <c r="AC21" s="10"/>
      <c r="AD21" s="10"/>
      <c r="AE21" s="10"/>
      <c r="AF21" s="10"/>
    </row>
    <row r="22" spans="2:32 16384:16384" ht="15.75" customHeight="1">
      <c r="B22" s="240" t="s">
        <v>55</v>
      </c>
      <c r="C22" s="241"/>
      <c r="D22" s="241"/>
      <c r="E22" s="241"/>
      <c r="F22" s="241"/>
      <c r="G22" s="241"/>
      <c r="H22" s="241"/>
      <c r="I22" s="241"/>
      <c r="J22" s="241"/>
      <c r="K22" s="241"/>
      <c r="L22" s="265"/>
      <c r="M22" s="20"/>
      <c r="O22" s="6"/>
      <c r="P22" s="29"/>
      <c r="Q22" s="8"/>
      <c r="R22" s="7"/>
      <c r="S22" s="8"/>
      <c r="T22" s="8"/>
      <c r="U22" s="8"/>
      <c r="V22" s="8"/>
      <c r="W22" s="8"/>
      <c r="X22" s="9"/>
      <c r="Y22" s="10"/>
      <c r="Z22" s="10"/>
      <c r="AA22" s="10"/>
      <c r="AB22" s="10"/>
      <c r="AC22" s="10"/>
      <c r="AD22" s="10"/>
      <c r="AE22" s="10"/>
      <c r="AF22" s="10"/>
    </row>
    <row r="23" spans="2:32 16384:16384">
      <c r="B23" s="11"/>
      <c r="C23" s="235" t="s">
        <v>56</v>
      </c>
      <c r="D23" s="235"/>
      <c r="E23" s="394" t="s">
        <v>209</v>
      </c>
      <c r="F23" s="394"/>
      <c r="G23" s="394"/>
      <c r="H23" s="394"/>
      <c r="I23" s="394"/>
      <c r="J23" s="394"/>
      <c r="K23" s="394"/>
      <c r="L23" s="394"/>
      <c r="M23" s="32"/>
      <c r="N23" s="33"/>
      <c r="O23" s="33"/>
      <c r="P23" s="33"/>
      <c r="Q23" s="33"/>
      <c r="R23" s="34"/>
      <c r="S23" s="35"/>
      <c r="T23" s="25"/>
      <c r="U23" s="25"/>
      <c r="V23" s="25"/>
      <c r="W23" s="25"/>
    </row>
    <row r="24" spans="2:32 16384:16384">
      <c r="B24" s="11"/>
      <c r="C24" s="235"/>
      <c r="D24" s="235"/>
      <c r="E24" s="394"/>
      <c r="F24" s="394"/>
      <c r="G24" s="394"/>
      <c r="H24" s="394"/>
      <c r="I24" s="394"/>
      <c r="J24" s="394"/>
      <c r="K24" s="394"/>
      <c r="L24" s="394"/>
      <c r="M24" s="20"/>
      <c r="N24" s="33"/>
      <c r="O24" s="33"/>
      <c r="P24" s="33"/>
      <c r="Q24" s="33"/>
      <c r="R24" s="34"/>
      <c r="S24" s="35"/>
      <c r="T24" s="25"/>
      <c r="U24" s="25"/>
      <c r="V24" s="25"/>
      <c r="W24" s="25"/>
    </row>
    <row r="25" spans="2:32 16384:16384" ht="7.5" customHeight="1">
      <c r="B25" s="11"/>
      <c r="C25" s="235"/>
      <c r="D25" s="235"/>
      <c r="E25" s="394"/>
      <c r="F25" s="394"/>
      <c r="G25" s="394"/>
      <c r="H25" s="394"/>
      <c r="I25" s="394"/>
      <c r="J25" s="394"/>
      <c r="K25" s="394"/>
      <c r="L25" s="394"/>
      <c r="M25" s="27"/>
      <c r="N25" s="33"/>
      <c r="O25" s="33"/>
      <c r="P25" s="33"/>
      <c r="Q25" s="33"/>
      <c r="R25" s="34"/>
      <c r="S25" s="35"/>
      <c r="T25" s="25"/>
      <c r="U25" s="25"/>
      <c r="V25" s="25"/>
      <c r="W25" s="25"/>
    </row>
    <row r="26" spans="2:32 16384:16384" ht="12" customHeight="1">
      <c r="B26" s="11"/>
      <c r="C26" s="256" t="s">
        <v>57</v>
      </c>
      <c r="D26" s="257"/>
      <c r="E26" s="404" t="s">
        <v>60</v>
      </c>
      <c r="F26" s="404"/>
      <c r="G26" s="404"/>
      <c r="H26" s="404"/>
      <c r="I26" s="404"/>
      <c r="J26" s="404"/>
      <c r="K26" s="404"/>
      <c r="L26" s="404"/>
      <c r="M26" s="27"/>
      <c r="N26" s="33"/>
      <c r="O26" s="36" t="s">
        <v>59</v>
      </c>
      <c r="P26" s="33"/>
      <c r="Q26" s="33"/>
      <c r="R26" s="34"/>
      <c r="S26" s="35"/>
      <c r="T26" s="25"/>
      <c r="U26" s="25"/>
      <c r="V26" s="25"/>
      <c r="W26" s="25"/>
    </row>
    <row r="27" spans="2:32 16384:16384" ht="12.75" customHeight="1">
      <c r="B27" s="11"/>
      <c r="C27" s="258"/>
      <c r="D27" s="259"/>
      <c r="E27" s="404"/>
      <c r="F27" s="404"/>
      <c r="G27" s="404"/>
      <c r="H27" s="404"/>
      <c r="I27" s="404"/>
      <c r="J27" s="404"/>
      <c r="K27" s="404"/>
      <c r="L27" s="404"/>
      <c r="M27" s="27"/>
      <c r="N27" s="33"/>
      <c r="O27" s="36" t="s">
        <v>60</v>
      </c>
      <c r="P27" s="33"/>
      <c r="Q27" s="33"/>
      <c r="R27" s="34"/>
      <c r="S27" s="35"/>
      <c r="T27" s="25"/>
      <c r="U27" s="25"/>
      <c r="V27" s="25"/>
      <c r="W27" s="25"/>
    </row>
    <row r="28" spans="2:32 16384:16384" ht="12.75" customHeight="1">
      <c r="B28" s="11"/>
      <c r="C28" s="260"/>
      <c r="D28" s="261"/>
      <c r="E28" s="404"/>
      <c r="F28" s="404"/>
      <c r="G28" s="404"/>
      <c r="H28" s="404"/>
      <c r="I28" s="404"/>
      <c r="J28" s="404"/>
      <c r="K28" s="404"/>
      <c r="L28" s="404"/>
      <c r="M28" s="13"/>
      <c r="N28" s="37" t="s">
        <v>61</v>
      </c>
      <c r="O28" s="37" t="s">
        <v>58</v>
      </c>
      <c r="P28" s="35"/>
      <c r="Q28" s="35"/>
      <c r="R28" s="13"/>
      <c r="S28" s="35"/>
      <c r="T28" s="25"/>
      <c r="U28" s="25"/>
      <c r="V28" s="25"/>
      <c r="W28" s="25"/>
    </row>
    <row r="29" spans="2:32 16384:16384" ht="21.75" customHeight="1">
      <c r="B29" s="16"/>
      <c r="C29" s="263" t="s">
        <v>62</v>
      </c>
      <c r="D29" s="263"/>
      <c r="E29" s="237" t="s">
        <v>63</v>
      </c>
      <c r="F29" s="237"/>
      <c r="G29" s="237"/>
      <c r="H29" s="237"/>
      <c r="I29" s="237"/>
      <c r="J29" s="237"/>
      <c r="K29" s="237"/>
      <c r="L29" s="237"/>
      <c r="M29" s="13"/>
      <c r="N29" s="37" t="s">
        <v>63</v>
      </c>
      <c r="O29" s="35"/>
      <c r="P29" s="35"/>
      <c r="Q29" s="35"/>
      <c r="R29" s="13"/>
      <c r="S29" s="35"/>
      <c r="T29" s="25"/>
      <c r="U29" s="25"/>
      <c r="V29" s="25"/>
      <c r="W29" s="25"/>
    </row>
    <row r="30" spans="2:32 16384:16384" ht="9.75" customHeight="1">
      <c r="B30" s="234"/>
      <c r="C30" s="234"/>
      <c r="D30" s="234"/>
      <c r="E30" s="234"/>
      <c r="F30" s="234"/>
      <c r="G30" s="234"/>
      <c r="H30" s="234"/>
      <c r="I30" s="234"/>
      <c r="J30" s="234"/>
      <c r="K30" s="234"/>
      <c r="L30" s="234"/>
      <c r="M30" s="20"/>
      <c r="N30" s="38"/>
      <c r="O30" s="38"/>
      <c r="P30" s="38"/>
      <c r="Q30" s="38"/>
      <c r="R30" s="20"/>
      <c r="S30" s="35"/>
      <c r="T30" s="25"/>
      <c r="U30" s="25"/>
      <c r="V30" s="25"/>
      <c r="W30" s="25"/>
    </row>
    <row r="31" spans="2:32 16384:16384" ht="17.25" customHeight="1">
      <c r="B31" s="240" t="s">
        <v>64</v>
      </c>
      <c r="C31" s="241"/>
      <c r="D31" s="241"/>
      <c r="E31" s="241"/>
      <c r="F31" s="241"/>
      <c r="G31" s="242"/>
      <c r="H31" s="242"/>
      <c r="I31" s="242"/>
      <c r="J31" s="242"/>
      <c r="K31" s="242"/>
      <c r="L31" s="243"/>
      <c r="M31" s="20"/>
      <c r="N31" s="38"/>
      <c r="O31" s="38"/>
      <c r="P31" s="38"/>
      <c r="Q31" s="38"/>
      <c r="R31" s="20"/>
      <c r="S31" s="35"/>
      <c r="T31" s="25"/>
      <c r="U31" s="25"/>
      <c r="V31" s="25"/>
      <c r="W31" s="25"/>
    </row>
    <row r="32" spans="2:32 16384:16384" ht="24" customHeight="1">
      <c r="B32" s="11"/>
      <c r="C32" s="313" t="s">
        <v>138</v>
      </c>
      <c r="D32" s="313"/>
      <c r="E32" s="314" t="s">
        <v>66</v>
      </c>
      <c r="F32" s="315"/>
      <c r="G32" s="398" t="s">
        <v>180</v>
      </c>
      <c r="H32" s="399"/>
      <c r="I32" s="399"/>
      <c r="J32" s="399"/>
      <c r="K32" s="399"/>
      <c r="L32" s="400"/>
      <c r="M32" s="20"/>
      <c r="N32" s="39" t="s">
        <v>68</v>
      </c>
      <c r="O32" s="40"/>
      <c r="P32" s="25"/>
      <c r="Q32" s="40"/>
      <c r="R32" s="41"/>
      <c r="S32" s="35"/>
      <c r="T32" s="25"/>
      <c r="U32" s="25"/>
      <c r="V32" s="25"/>
      <c r="W32" s="25"/>
      <c r="XFD32" s="14"/>
    </row>
    <row r="33" spans="2:23" ht="23.25" customHeight="1">
      <c r="B33" s="11"/>
      <c r="C33" s="313"/>
      <c r="D33" s="313"/>
      <c r="E33" s="319" t="s">
        <v>69</v>
      </c>
      <c r="F33" s="320"/>
      <c r="G33" s="401"/>
      <c r="H33" s="402"/>
      <c r="I33" s="402"/>
      <c r="J33" s="402"/>
      <c r="K33" s="402"/>
      <c r="L33" s="403"/>
      <c r="M33" s="32"/>
      <c r="N33" s="42" t="s">
        <v>71</v>
      </c>
      <c r="O33" s="43"/>
      <c r="P33" s="25"/>
      <c r="Q33" s="43"/>
      <c r="R33" s="41"/>
      <c r="S33" s="35"/>
      <c r="T33" s="25"/>
      <c r="U33" s="25"/>
      <c r="V33" s="25"/>
      <c r="W33" s="25"/>
    </row>
    <row r="34" spans="2:23" ht="36" customHeight="1">
      <c r="B34" s="11"/>
      <c r="C34" s="235" t="s">
        <v>72</v>
      </c>
      <c r="D34" s="235"/>
      <c r="E34" s="394" t="s">
        <v>174</v>
      </c>
      <c r="F34" s="394"/>
      <c r="G34" s="394"/>
      <c r="H34" s="235" t="s">
        <v>73</v>
      </c>
      <c r="I34" s="235"/>
      <c r="J34" s="397" t="s">
        <v>68</v>
      </c>
      <c r="K34" s="397"/>
      <c r="L34" s="397"/>
      <c r="M34" s="27"/>
      <c r="N34" s="44" t="s">
        <v>74</v>
      </c>
      <c r="O34" s="45"/>
      <c r="P34" s="39"/>
      <c r="Q34" s="45"/>
      <c r="R34" s="46"/>
      <c r="S34" s="35"/>
      <c r="T34" s="25"/>
      <c r="U34" s="25"/>
      <c r="V34" s="25"/>
      <c r="W34" s="25"/>
    </row>
    <row r="35" spans="2:23" ht="47.45" customHeight="1">
      <c r="B35" s="16"/>
      <c r="C35" s="238" t="s">
        <v>75</v>
      </c>
      <c r="D35" s="239"/>
      <c r="E35" s="394" t="s">
        <v>182</v>
      </c>
      <c r="F35" s="394"/>
      <c r="G35" s="394"/>
      <c r="H35" s="394"/>
      <c r="I35" s="394"/>
      <c r="J35" s="47" t="s">
        <v>77</v>
      </c>
      <c r="K35" s="236" t="s">
        <v>78</v>
      </c>
      <c r="L35" s="236"/>
      <c r="M35" s="27"/>
      <c r="N35" s="44" t="s">
        <v>79</v>
      </c>
      <c r="O35" s="44"/>
      <c r="P35" s="48"/>
      <c r="Q35" s="44"/>
      <c r="R35" s="49"/>
      <c r="S35" s="35"/>
      <c r="T35" s="25"/>
      <c r="U35" s="25"/>
      <c r="V35" s="25"/>
      <c r="W35" s="25"/>
    </row>
    <row r="36" spans="2:23" ht="8.25" customHeight="1">
      <c r="B36" s="234"/>
      <c r="C36" s="234"/>
      <c r="D36" s="234"/>
      <c r="E36" s="234"/>
      <c r="F36" s="234"/>
      <c r="G36" s="234"/>
      <c r="H36" s="234"/>
      <c r="I36" s="234"/>
      <c r="J36" s="234"/>
      <c r="K36" s="234"/>
      <c r="L36" s="234"/>
      <c r="M36" s="13"/>
      <c r="N36" s="44" t="s">
        <v>80</v>
      </c>
      <c r="O36" s="35"/>
      <c r="P36" s="50"/>
      <c r="Q36" s="25"/>
      <c r="R36" s="1"/>
      <c r="S36" s="25"/>
      <c r="T36" s="25"/>
      <c r="U36" s="25"/>
      <c r="V36" s="25"/>
      <c r="W36" s="25"/>
    </row>
    <row r="37" spans="2:23" ht="54.75" hidden="1" customHeight="1">
      <c r="B37" s="11"/>
      <c r="C37" s="51">
        <v>11</v>
      </c>
      <c r="D37" s="52"/>
      <c r="E37" s="53"/>
      <c r="F37" s="232"/>
      <c r="G37" s="232"/>
      <c r="H37" s="54" t="e">
        <f>VLOOKUP(E37,#REF!,2)</f>
        <v>#REF!</v>
      </c>
      <c r="I37" s="233"/>
      <c r="J37" s="233"/>
      <c r="K37" s="55" t="e">
        <f>#REF!</f>
        <v>#REF!</v>
      </c>
      <c r="L37" s="55" t="e">
        <f>#REF!</f>
        <v>#REF!</v>
      </c>
      <c r="N37" s="56"/>
      <c r="O37" s="56"/>
      <c r="P37" s="56"/>
      <c r="Q37" s="56"/>
      <c r="R37" s="57"/>
      <c r="S37" s="56"/>
      <c r="T37" s="56"/>
      <c r="U37" s="56"/>
      <c r="V37" s="56"/>
    </row>
    <row r="38" spans="2:23" ht="54.75" hidden="1" customHeight="1">
      <c r="B38" s="11"/>
      <c r="C38" s="51">
        <v>12</v>
      </c>
      <c r="D38" s="52"/>
      <c r="E38" s="53"/>
      <c r="F38" s="232"/>
      <c r="G38" s="232"/>
      <c r="H38" s="54" t="e">
        <f>VLOOKUP(E38,#REF!,2)</f>
        <v>#REF!</v>
      </c>
      <c r="I38" s="233"/>
      <c r="J38" s="233"/>
      <c r="K38" s="55" t="e">
        <f>#REF!</f>
        <v>#REF!</v>
      </c>
      <c r="L38" s="55" t="e">
        <f>#REF!</f>
        <v>#REF!</v>
      </c>
      <c r="N38" s="56"/>
      <c r="O38" s="56"/>
      <c r="P38" s="56"/>
      <c r="Q38" s="56"/>
      <c r="R38" s="57"/>
      <c r="S38" s="56"/>
      <c r="T38" s="56"/>
      <c r="U38" s="56"/>
      <c r="V38" s="56"/>
    </row>
    <row r="39" spans="2:23" ht="54.75" hidden="1" customHeight="1">
      <c r="B39" s="11"/>
      <c r="C39" s="51">
        <v>13</v>
      </c>
      <c r="D39" s="52"/>
      <c r="E39" s="53"/>
      <c r="F39" s="232"/>
      <c r="G39" s="232"/>
      <c r="H39" s="54" t="e">
        <f>VLOOKUP(E39,#REF!,2)</f>
        <v>#REF!</v>
      </c>
      <c r="I39" s="233"/>
      <c r="J39" s="233"/>
      <c r="K39" s="55" t="e">
        <f>#REF!</f>
        <v>#REF!</v>
      </c>
      <c r="L39" s="55" t="e">
        <f>#REF!</f>
        <v>#REF!</v>
      </c>
      <c r="N39" s="58"/>
      <c r="O39" s="58"/>
      <c r="P39" s="58"/>
      <c r="Q39" s="58"/>
      <c r="R39" s="59"/>
      <c r="S39" s="60"/>
      <c r="T39" s="60"/>
      <c r="U39" s="60"/>
    </row>
    <row r="40" spans="2:23" ht="54.75" hidden="1" customHeight="1">
      <c r="B40" s="11"/>
      <c r="C40" s="51">
        <v>14</v>
      </c>
      <c r="D40" s="52"/>
      <c r="E40" s="53"/>
      <c r="F40" s="232"/>
      <c r="G40" s="232"/>
      <c r="H40" s="54" t="e">
        <f>VLOOKUP(E40,#REF!,2)</f>
        <v>#REF!</v>
      </c>
      <c r="I40" s="233"/>
      <c r="J40" s="233"/>
      <c r="K40" s="55" t="e">
        <f>#REF!</f>
        <v>#REF!</v>
      </c>
      <c r="L40" s="55" t="e">
        <f>#REF!</f>
        <v>#REF!</v>
      </c>
      <c r="N40" s="58"/>
      <c r="O40" s="58"/>
      <c r="P40" s="58"/>
      <c r="Q40" s="58"/>
      <c r="R40" s="59"/>
      <c r="S40" s="60"/>
      <c r="T40" s="60"/>
      <c r="U40" s="60"/>
    </row>
    <row r="41" spans="2:23" ht="54.75" hidden="1" customHeight="1">
      <c r="B41" s="11"/>
      <c r="C41" s="51">
        <v>15</v>
      </c>
      <c r="D41" s="52"/>
      <c r="E41" s="53"/>
      <c r="F41" s="232"/>
      <c r="G41" s="232"/>
      <c r="H41" s="54" t="e">
        <f>VLOOKUP(E41,#REF!,2)</f>
        <v>#REF!</v>
      </c>
      <c r="I41" s="233"/>
      <c r="J41" s="233"/>
      <c r="K41" s="55" t="e">
        <f>#REF!</f>
        <v>#REF!</v>
      </c>
      <c r="L41" s="55" t="e">
        <f>#REF!</f>
        <v>#REF!</v>
      </c>
      <c r="N41" s="58"/>
      <c r="O41" s="58"/>
      <c r="P41" s="58"/>
      <c r="Q41" s="58"/>
      <c r="R41" s="59"/>
      <c r="S41" s="60"/>
      <c r="T41" s="60"/>
      <c r="U41" s="60"/>
    </row>
    <row r="42" spans="2:23" ht="54.75" hidden="1" customHeight="1">
      <c r="B42" s="11"/>
      <c r="C42" s="51">
        <v>16</v>
      </c>
      <c r="D42" s="52"/>
      <c r="E42" s="53"/>
      <c r="F42" s="232"/>
      <c r="G42" s="232"/>
      <c r="H42" s="54" t="e">
        <f>VLOOKUP(E42,#REF!,2)</f>
        <v>#REF!</v>
      </c>
      <c r="I42" s="233"/>
      <c r="J42" s="233"/>
      <c r="K42" s="55" t="e">
        <f>#REF!</f>
        <v>#REF!</v>
      </c>
      <c r="L42" s="55" t="e">
        <f>#REF!</f>
        <v>#REF!</v>
      </c>
      <c r="N42" s="58"/>
      <c r="O42" s="58"/>
      <c r="P42" s="58"/>
      <c r="Q42" s="58"/>
      <c r="R42" s="59"/>
      <c r="S42" s="60"/>
      <c r="T42" s="60"/>
      <c r="U42" s="60"/>
    </row>
    <row r="43" spans="2:23" ht="54.75" hidden="1" customHeight="1">
      <c r="B43" s="11"/>
      <c r="C43" s="51">
        <v>17</v>
      </c>
      <c r="D43" s="52"/>
      <c r="E43" s="53"/>
      <c r="F43" s="232"/>
      <c r="G43" s="232"/>
      <c r="H43" s="54" t="e">
        <f>VLOOKUP(E43,#REF!,2)</f>
        <v>#REF!</v>
      </c>
      <c r="I43" s="233"/>
      <c r="J43" s="233"/>
      <c r="K43" s="55" t="e">
        <f>#REF!</f>
        <v>#REF!</v>
      </c>
      <c r="L43" s="55" t="e">
        <f>#REF!</f>
        <v>#REF!</v>
      </c>
      <c r="N43" s="58"/>
      <c r="O43" s="58"/>
      <c r="P43" s="58"/>
      <c r="Q43" s="58"/>
      <c r="R43" s="59"/>
      <c r="S43" s="60"/>
      <c r="T43" s="60"/>
      <c r="U43" s="60"/>
    </row>
    <row r="44" spans="2:23" ht="54.75" hidden="1" customHeight="1">
      <c r="B44" s="11"/>
      <c r="C44" s="51">
        <v>18</v>
      </c>
      <c r="D44" s="52"/>
      <c r="E44" s="53"/>
      <c r="F44" s="232"/>
      <c r="G44" s="232"/>
      <c r="H44" s="54" t="e">
        <f>VLOOKUP(E44,#REF!,2)</f>
        <v>#REF!</v>
      </c>
      <c r="I44" s="233"/>
      <c r="J44" s="233"/>
      <c r="K44" s="55" t="e">
        <f>#REF!</f>
        <v>#REF!</v>
      </c>
      <c r="L44" s="55" t="e">
        <f>#REF!</f>
        <v>#REF!</v>
      </c>
      <c r="N44" s="58"/>
      <c r="O44" s="58"/>
      <c r="P44" s="58"/>
      <c r="Q44" s="58"/>
      <c r="R44" s="59"/>
      <c r="S44" s="60"/>
      <c r="T44" s="60"/>
      <c r="U44" s="60"/>
    </row>
    <row r="45" spans="2:23" ht="54.75" hidden="1" customHeight="1">
      <c r="B45" s="11"/>
      <c r="C45" s="51">
        <v>19</v>
      </c>
      <c r="D45" s="52"/>
      <c r="E45" s="53"/>
      <c r="F45" s="232"/>
      <c r="G45" s="232"/>
      <c r="H45" s="54" t="e">
        <f>VLOOKUP(E45,#REF!,2)</f>
        <v>#REF!</v>
      </c>
      <c r="I45" s="233"/>
      <c r="J45" s="233"/>
      <c r="K45" s="55" t="e">
        <f>#REF!</f>
        <v>#REF!</v>
      </c>
      <c r="L45" s="55" t="e">
        <f>#REF!</f>
        <v>#REF!</v>
      </c>
      <c r="N45" s="58"/>
      <c r="O45" s="58"/>
      <c r="P45" s="58"/>
      <c r="Q45" s="58"/>
      <c r="R45" s="59"/>
      <c r="S45" s="60"/>
      <c r="T45" s="60"/>
      <c r="U45" s="60"/>
    </row>
    <row r="46" spans="2:23" ht="54.75" hidden="1" customHeight="1">
      <c r="B46" s="11"/>
      <c r="C46" s="51">
        <v>20</v>
      </c>
      <c r="D46" s="52"/>
      <c r="E46" s="53"/>
      <c r="F46" s="232"/>
      <c r="G46" s="232"/>
      <c r="H46" s="54" t="e">
        <f>VLOOKUP(E46,#REF!,2)</f>
        <v>#REF!</v>
      </c>
      <c r="I46" s="233"/>
      <c r="J46" s="233"/>
      <c r="K46" s="55" t="e">
        <f>#REF!</f>
        <v>#REF!</v>
      </c>
      <c r="L46" s="55" t="e">
        <f>#REF!</f>
        <v>#REF!</v>
      </c>
      <c r="N46" s="58"/>
      <c r="O46" s="58"/>
      <c r="P46" s="58"/>
      <c r="Q46" s="58"/>
      <c r="R46" s="59"/>
      <c r="S46" s="60"/>
      <c r="T46" s="60"/>
      <c r="U46" s="60"/>
    </row>
    <row r="47" spans="2:23" ht="54.75" hidden="1" customHeight="1">
      <c r="B47" s="11"/>
      <c r="C47" s="51">
        <v>21</v>
      </c>
      <c r="D47" s="52"/>
      <c r="E47" s="53"/>
      <c r="F47" s="232"/>
      <c r="G47" s="232"/>
      <c r="H47" s="54" t="e">
        <f>VLOOKUP(E47,#REF!,2)</f>
        <v>#REF!</v>
      </c>
      <c r="I47" s="233"/>
      <c r="J47" s="233"/>
      <c r="K47" s="55" t="e">
        <f>#REF!</f>
        <v>#REF!</v>
      </c>
      <c r="L47" s="55" t="e">
        <f>#REF!</f>
        <v>#REF!</v>
      </c>
      <c r="N47" s="58"/>
      <c r="O47" s="58"/>
      <c r="P47" s="58"/>
      <c r="Q47" s="58"/>
      <c r="R47" s="59"/>
      <c r="S47" s="60"/>
      <c r="T47" s="60"/>
      <c r="U47" s="60"/>
    </row>
    <row r="48" spans="2:23" ht="54.75" hidden="1" customHeight="1">
      <c r="B48" s="11"/>
      <c r="C48" s="51">
        <v>22</v>
      </c>
      <c r="D48" s="52"/>
      <c r="E48" s="53"/>
      <c r="F48" s="232"/>
      <c r="G48" s="232"/>
      <c r="H48" s="54" t="e">
        <f>VLOOKUP(E48,#REF!,2)</f>
        <v>#REF!</v>
      </c>
      <c r="I48" s="233"/>
      <c r="J48" s="233"/>
      <c r="K48" s="55" t="e">
        <f>#REF!</f>
        <v>#REF!</v>
      </c>
      <c r="L48" s="55" t="e">
        <f>#REF!</f>
        <v>#REF!</v>
      </c>
      <c r="N48" s="58"/>
      <c r="O48" s="58"/>
      <c r="P48" s="58"/>
      <c r="Q48" s="58"/>
      <c r="R48" s="59"/>
      <c r="S48" s="60"/>
      <c r="T48" s="60"/>
      <c r="U48" s="60"/>
    </row>
    <row r="49" spans="1:23" ht="54.75" hidden="1" customHeight="1">
      <c r="B49" s="11"/>
      <c r="C49" s="51">
        <v>23</v>
      </c>
      <c r="D49" s="52"/>
      <c r="E49" s="53"/>
      <c r="F49" s="232"/>
      <c r="G49" s="232"/>
      <c r="H49" s="54" t="e">
        <f>VLOOKUP(E49,#REF!,2)</f>
        <v>#REF!</v>
      </c>
      <c r="I49" s="233"/>
      <c r="J49" s="233"/>
      <c r="K49" s="55" t="e">
        <f>#REF!</f>
        <v>#REF!</v>
      </c>
      <c r="L49" s="55" t="e">
        <f>#REF!</f>
        <v>#REF!</v>
      </c>
      <c r="N49" s="58"/>
      <c r="O49" s="58"/>
      <c r="P49" s="58"/>
      <c r="Q49" s="58"/>
      <c r="R49" s="59"/>
    </row>
    <row r="50" spans="1:23" ht="54.75" hidden="1" customHeight="1">
      <c r="B50" s="11"/>
      <c r="C50" s="51">
        <v>24</v>
      </c>
      <c r="D50" s="52"/>
      <c r="E50" s="53"/>
      <c r="F50" s="232"/>
      <c r="G50" s="232"/>
      <c r="H50" s="54" t="e">
        <f>VLOOKUP(E50,#REF!,2)</f>
        <v>#REF!</v>
      </c>
      <c r="I50" s="233"/>
      <c r="J50" s="233"/>
      <c r="K50" s="55" t="e">
        <f>#REF!</f>
        <v>#REF!</v>
      </c>
      <c r="L50" s="55" t="e">
        <f>#REF!</f>
        <v>#REF!</v>
      </c>
      <c r="N50" s="58"/>
      <c r="O50" s="58"/>
      <c r="P50" s="58"/>
      <c r="Q50" s="58"/>
      <c r="R50" s="59"/>
    </row>
    <row r="51" spans="1:23" ht="54.75" hidden="1" customHeight="1">
      <c r="B51" s="11"/>
      <c r="C51" s="51">
        <v>25</v>
      </c>
      <c r="D51" s="52"/>
      <c r="E51" s="53"/>
      <c r="F51" s="232"/>
      <c r="G51" s="232"/>
      <c r="H51" s="54" t="e">
        <f>VLOOKUP(E51,#REF!,2)</f>
        <v>#REF!</v>
      </c>
      <c r="I51" s="233"/>
      <c r="J51" s="233"/>
      <c r="K51" s="55" t="e">
        <f>#REF!</f>
        <v>#REF!</v>
      </c>
      <c r="L51" s="55" t="e">
        <f>#REF!</f>
        <v>#REF!</v>
      </c>
      <c r="N51" s="58"/>
      <c r="O51" s="58"/>
      <c r="P51" s="58"/>
      <c r="Q51" s="58"/>
      <c r="R51" s="59"/>
    </row>
    <row r="52" spans="1:23">
      <c r="A52" s="61"/>
      <c r="B52" s="229" t="s">
        <v>81</v>
      </c>
      <c r="C52" s="229"/>
      <c r="D52" s="229"/>
      <c r="E52" s="229"/>
      <c r="F52" s="229"/>
      <c r="G52" s="229"/>
      <c r="H52" s="229"/>
      <c r="I52" s="229"/>
      <c r="J52" s="229"/>
      <c r="K52" s="229"/>
      <c r="L52" s="230"/>
    </row>
    <row r="53" spans="1:23" ht="220.5" customHeight="1">
      <c r="B53" s="3"/>
      <c r="C53" s="3"/>
      <c r="D53" s="3"/>
      <c r="E53" s="3"/>
      <c r="F53" s="3"/>
      <c r="G53" s="3"/>
      <c r="H53" s="3"/>
      <c r="I53" s="3"/>
      <c r="J53" s="3"/>
      <c r="K53" s="3"/>
      <c r="L53" s="18"/>
    </row>
    <row r="54" spans="1:23" ht="137.44999999999999" customHeight="1">
      <c r="A54" s="62" t="s">
        <v>82</v>
      </c>
      <c r="B54" s="129" t="s">
        <v>83</v>
      </c>
      <c r="C54" s="129" t="s">
        <v>148</v>
      </c>
      <c r="D54" s="129" t="s">
        <v>105</v>
      </c>
      <c r="E54" s="129" t="s">
        <v>183</v>
      </c>
      <c r="F54" s="129" t="s">
        <v>86</v>
      </c>
      <c r="G54" s="129" t="s">
        <v>87</v>
      </c>
      <c r="H54" s="231" t="s">
        <v>103</v>
      </c>
      <c r="I54" s="231"/>
      <c r="J54" s="231" t="s">
        <v>88</v>
      </c>
      <c r="K54" s="231"/>
      <c r="L54" s="231"/>
    </row>
    <row r="55" spans="1:23" ht="264.75" customHeight="1">
      <c r="A55" s="63">
        <v>1</v>
      </c>
      <c r="B55" s="68">
        <v>43829</v>
      </c>
      <c r="C55" s="194">
        <v>1</v>
      </c>
      <c r="D55" s="124"/>
      <c r="E55" s="64">
        <v>1</v>
      </c>
      <c r="F55" s="134">
        <v>4</v>
      </c>
      <c r="G55" s="64">
        <v>1</v>
      </c>
      <c r="H55" s="311" t="s">
        <v>247</v>
      </c>
      <c r="I55" s="312"/>
      <c r="J55" s="216"/>
      <c r="K55" s="216"/>
      <c r="L55" s="216"/>
    </row>
    <row r="56" spans="1:23" ht="138.75" customHeight="1">
      <c r="A56" s="63">
        <v>2</v>
      </c>
      <c r="B56" s="68">
        <v>44195</v>
      </c>
      <c r="C56" s="77">
        <v>2</v>
      </c>
      <c r="D56" s="64"/>
      <c r="E56" s="64"/>
      <c r="F56" s="64"/>
      <c r="G56" s="64"/>
      <c r="H56" s="311"/>
      <c r="I56" s="312"/>
      <c r="J56" s="216"/>
      <c r="K56" s="216"/>
      <c r="L56" s="216"/>
    </row>
    <row r="57" spans="1:23" ht="95.45" customHeight="1">
      <c r="A57" s="63">
        <v>3</v>
      </c>
      <c r="B57" s="68"/>
      <c r="C57" s="77"/>
      <c r="D57" s="64"/>
      <c r="E57" s="64"/>
      <c r="F57" s="64"/>
      <c r="G57" s="92"/>
      <c r="H57" s="301"/>
      <c r="I57" s="302"/>
      <c r="J57" s="303"/>
      <c r="K57" s="304"/>
      <c r="L57" s="305"/>
    </row>
    <row r="58" spans="1:23" ht="117" customHeight="1">
      <c r="A58" s="63">
        <v>4</v>
      </c>
      <c r="B58" s="68"/>
      <c r="C58" s="123"/>
      <c r="D58" s="124"/>
      <c r="E58" s="124"/>
      <c r="F58" s="125"/>
      <c r="G58" s="124"/>
      <c r="H58" s="301"/>
      <c r="I58" s="302"/>
      <c r="J58" s="306"/>
      <c r="K58" s="307"/>
      <c r="L58" s="308"/>
    </row>
    <row r="59" spans="1:23" ht="111.75" customHeight="1">
      <c r="A59" s="63">
        <v>5</v>
      </c>
      <c r="B59" s="68"/>
      <c r="C59" s="123"/>
      <c r="D59" s="124"/>
      <c r="E59" s="124"/>
      <c r="F59" s="125"/>
      <c r="G59" s="124"/>
      <c r="H59" s="309"/>
      <c r="I59" s="310"/>
      <c r="J59" s="227"/>
      <c r="K59" s="227"/>
      <c r="L59" s="227"/>
    </row>
    <row r="60" spans="1:23" ht="59.25" customHeight="1">
      <c r="A60" s="63">
        <v>6</v>
      </c>
      <c r="B60" s="68"/>
      <c r="C60" s="126"/>
      <c r="D60" s="124"/>
      <c r="E60" s="124"/>
      <c r="F60" s="125"/>
      <c r="G60" s="127"/>
      <c r="H60" s="392"/>
      <c r="I60" s="392"/>
      <c r="J60" s="227"/>
      <c r="K60" s="227"/>
      <c r="L60" s="227"/>
    </row>
    <row r="61" spans="1:23" ht="59.25" customHeight="1">
      <c r="A61" s="63">
        <v>6</v>
      </c>
      <c r="B61" s="68"/>
      <c r="C61" s="126"/>
      <c r="D61" s="124"/>
      <c r="E61" s="124"/>
      <c r="F61" s="125"/>
      <c r="G61" s="127"/>
      <c r="H61" s="392"/>
      <c r="I61" s="392"/>
      <c r="J61" s="227"/>
      <c r="K61" s="227"/>
      <c r="L61" s="227"/>
    </row>
    <row r="62" spans="1:23" ht="15" customHeight="1">
      <c r="B62" s="3"/>
      <c r="C62" s="3"/>
      <c r="D62" s="3"/>
      <c r="E62" s="3"/>
      <c r="F62" s="3"/>
      <c r="G62" s="3"/>
      <c r="H62" s="3"/>
      <c r="I62" s="3"/>
      <c r="J62" s="3"/>
      <c r="K62" s="3"/>
      <c r="L62" s="3"/>
      <c r="N62" s="3"/>
      <c r="O62" s="3"/>
      <c r="P62" s="3"/>
      <c r="Q62" s="3"/>
      <c r="S62" s="3"/>
      <c r="T62" s="3"/>
      <c r="U62" s="3"/>
      <c r="V62" s="3"/>
      <c r="W62" s="3"/>
    </row>
    <row r="63" spans="1:23" ht="15" customHeight="1">
      <c r="B63" s="218"/>
      <c r="C63" s="219"/>
      <c r="D63" s="219"/>
      <c r="E63" s="219"/>
      <c r="F63" s="219"/>
      <c r="G63" s="219"/>
      <c r="H63" s="219"/>
      <c r="I63" s="219"/>
      <c r="J63" s="219"/>
      <c r="K63" s="219"/>
      <c r="L63" s="220"/>
      <c r="N63" s="3"/>
      <c r="O63" s="3"/>
      <c r="P63" s="3"/>
      <c r="Q63" s="3"/>
      <c r="S63" s="3"/>
      <c r="T63" s="3"/>
      <c r="U63" s="3"/>
      <c r="V63" s="3"/>
      <c r="W63" s="3"/>
    </row>
    <row r="64" spans="1:23" ht="15" customHeight="1">
      <c r="B64" s="221"/>
      <c r="C64" s="222"/>
      <c r="D64" s="222"/>
      <c r="E64" s="222"/>
      <c r="F64" s="222"/>
      <c r="G64" s="222"/>
      <c r="H64" s="222"/>
      <c r="I64" s="222"/>
      <c r="J64" s="222"/>
      <c r="K64" s="222"/>
      <c r="L64" s="223"/>
      <c r="N64" s="3"/>
      <c r="O64" s="3"/>
      <c r="P64" s="3"/>
      <c r="Q64" s="3"/>
      <c r="S64" s="3"/>
      <c r="T64" s="3"/>
      <c r="U64" s="3"/>
      <c r="V64" s="3"/>
      <c r="W64" s="3"/>
    </row>
    <row r="65" spans="2:23" ht="15" customHeight="1">
      <c r="B65" s="224"/>
      <c r="C65" s="225"/>
      <c r="D65" s="225"/>
      <c r="E65" s="225"/>
      <c r="F65" s="225"/>
      <c r="G65" s="225"/>
      <c r="H65" s="225"/>
      <c r="I65" s="225"/>
      <c r="J65" s="225"/>
      <c r="K65" s="225"/>
      <c r="L65" s="226"/>
      <c r="N65" s="3"/>
      <c r="O65" s="3"/>
      <c r="P65" s="3"/>
      <c r="Q65" s="3"/>
      <c r="S65" s="3"/>
      <c r="T65" s="3"/>
      <c r="U65" s="3"/>
      <c r="V65" s="3"/>
      <c r="W65" s="3"/>
    </row>
    <row r="66" spans="2:23" ht="15" hidden="1" customHeight="1">
      <c r="B66" s="3"/>
      <c r="C66" s="3"/>
      <c r="D66" s="3"/>
      <c r="E66" s="3"/>
      <c r="F66" s="3"/>
      <c r="G66" s="3"/>
      <c r="H66" s="3"/>
      <c r="I66" s="3"/>
      <c r="J66" s="3"/>
      <c r="K66" s="3"/>
      <c r="L66" s="3"/>
      <c r="N66" s="3"/>
      <c r="O66" s="3"/>
      <c r="P66" s="3"/>
      <c r="Q66" s="3"/>
      <c r="S66" s="3"/>
      <c r="T66" s="3"/>
      <c r="U66" s="3"/>
      <c r="V66" s="3"/>
      <c r="W66" s="3"/>
    </row>
    <row r="67" spans="2:23" ht="15" hidden="1" customHeight="1"/>
    <row r="68" spans="2:23" ht="15" hidden="1" customHeight="1"/>
    <row r="69" spans="2:23" ht="15" hidden="1" customHeight="1"/>
    <row r="70" spans="2:23" ht="15" hidden="1" customHeight="1"/>
    <row r="71" spans="2:23" ht="15" hidden="1" customHeight="1"/>
    <row r="72" spans="2:23" ht="15" hidden="1" customHeight="1"/>
    <row r="73" spans="2:23" ht="15" hidden="1" customHeight="1"/>
    <row r="74" spans="2:23" ht="15" hidden="1" customHeight="1"/>
    <row r="75" spans="2:23" ht="15" hidden="1" customHeight="1"/>
    <row r="76" spans="2:23" ht="15" hidden="1" customHeight="1"/>
    <row r="77" spans="2:23" ht="15" hidden="1" customHeight="1"/>
    <row r="78" spans="2:23" ht="15" hidden="1" customHeight="1"/>
    <row r="79" spans="2:23" ht="15" hidden="1" customHeight="1"/>
    <row r="80" spans="2:23"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sheetData>
  <dataConsolidate/>
  <mergeCells count="103">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3"/>
    <mergeCell ref="E33:F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H60:I60"/>
    <mergeCell ref="J60:L60"/>
    <mergeCell ref="H61:I61"/>
    <mergeCell ref="J61:L61"/>
    <mergeCell ref="B63:L65"/>
    <mergeCell ref="H57:I57"/>
    <mergeCell ref="J57:L57"/>
    <mergeCell ref="H58:I58"/>
    <mergeCell ref="J58:L58"/>
    <mergeCell ref="H59:I59"/>
    <mergeCell ref="J59:L59"/>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6">
    <dataValidation type="list" allowBlank="1" showInputMessage="1" showErrorMessage="1" sqref="E65494:L65494">
      <formula1>$P$1:$P$8</formula1>
    </dataValidation>
    <dataValidation type="list" allowBlank="1" showInputMessage="1" showErrorMessage="1" sqref="E26">
      <formula1>$O$26:$O$28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 type="list" allowBlank="1" showInputMessage="1" showErrorMessage="1" sqref="F12">
      <formula1>$N$2:$N$16</formula1>
    </dataValidation>
  </dataValidations>
  <pageMargins left="1.22" right="0.7" top="0.75" bottom="0.75" header="0.3" footer="0.3"/>
  <pageSetup paperSize="5" scale="58" fitToHeight="0" orientation="landscape" r:id="rId1"/>
  <headerFooter>
    <oddFooter>&amp;CFICHA TÉCNICA DEL INDICADOR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24</vt:i4>
      </vt:variant>
    </vt:vector>
  </HeadingPairs>
  <TitlesOfParts>
    <vt:vector size="30" baseType="lpstr">
      <vt:lpstr>IN.01.IN_satisfacción</vt:lpstr>
      <vt:lpstr>IN.02.IN_artículosindexadas </vt:lpstr>
      <vt:lpstr>IN.03.IN_semilleros_</vt:lpstr>
      <vt:lpstr>IN.04.IN_Ranking</vt:lpstr>
      <vt:lpstr>IN.05.IN_Categoración</vt:lpstr>
      <vt:lpstr>IN.06.IN_Financiación</vt:lpstr>
      <vt:lpstr>IN.01.IN_satisfacción!Área_de_impresión</vt:lpstr>
      <vt:lpstr>'IN.02.IN_artículosindexadas '!Área_de_impresión</vt:lpstr>
      <vt:lpstr>IN.03.IN_semilleros_!Área_de_impresión</vt:lpstr>
      <vt:lpstr>IN.04.IN_Ranking!Área_de_impresión</vt:lpstr>
      <vt:lpstr>IN.05.IN_Categoración!Área_de_impresión</vt:lpstr>
      <vt:lpstr>IN.06.IN_Financiación!Área_de_impresión</vt:lpstr>
      <vt:lpstr>IN.01.IN_satisfacción!EXCELENCIA_ACADÉMICA</vt:lpstr>
      <vt:lpstr>'IN.02.IN_artículosindexadas '!EXCELENCIA_ACADÉMICA</vt:lpstr>
      <vt:lpstr>IN.03.IN_semilleros_!EXCELENCIA_ACADÉMICA</vt:lpstr>
      <vt:lpstr>IN.04.IN_Ranking!EXCELENCIA_ACADÉMICA</vt:lpstr>
      <vt:lpstr>IN.05.IN_Categoración!EXCELENCIA_ACADÉMICA</vt:lpstr>
      <vt:lpstr>IN.06.IN_Financiación!EXCELENCIA_ACADÉMICA</vt:lpstr>
      <vt:lpstr>IN.01.IN_satisfacción!GESTIÓN_DE_LA_CALIDAD</vt:lpstr>
      <vt:lpstr>'IN.02.IN_artículosindexadas '!GESTIÓN_DE_LA_CALIDAD</vt:lpstr>
      <vt:lpstr>IN.03.IN_semilleros_!GESTIÓN_DE_LA_CALIDAD</vt:lpstr>
      <vt:lpstr>IN.04.IN_Ranking!GESTIÓN_DE_LA_CALIDAD</vt:lpstr>
      <vt:lpstr>IN.05.IN_Categoración!GESTIÓN_DE_LA_CALIDAD</vt:lpstr>
      <vt:lpstr>IN.06.IN_Financiación!GESTIÓN_DE_LA_CALIDAD</vt:lpstr>
      <vt:lpstr>IN.01.IN_satisfacción!PROYECCIÓN_SOCIAL</vt:lpstr>
      <vt:lpstr>'IN.02.IN_artículosindexadas '!PROYECCIÓN_SOCIAL</vt:lpstr>
      <vt:lpstr>IN.03.IN_semilleros_!PROYECCIÓN_SOCIAL</vt:lpstr>
      <vt:lpstr>IN.04.IN_Ranking!PROYECCIÓN_SOCIAL</vt:lpstr>
      <vt:lpstr>IN.05.IN_Categoración!PROYECCIÓN_SOCIAL</vt:lpstr>
      <vt:lpstr>IN.06.IN_Financiación!PROYECCIÓN_SOCIAL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kentarus</dc:creator>
  <cp:lastModifiedBy>Marietta Velasquez Rodriguez</cp:lastModifiedBy>
  <cp:lastPrinted>2019-07-03T16:29:14Z</cp:lastPrinted>
  <dcterms:created xsi:type="dcterms:W3CDTF">2011-07-05T20:00:43Z</dcterms:created>
  <dcterms:modified xsi:type="dcterms:W3CDTF">2020-02-12T21:58:47Z</dcterms:modified>
</cp:coreProperties>
</file>